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E7E3BF0D-9889-4957-B02A-F787EF579456}" xr6:coauthVersionLast="47" xr6:coauthVersionMax="47" xr10:uidLastSave="{00000000-0000-0000-0000-000000000000}"/>
  <bookViews>
    <workbookView xWindow="6015" yWindow="3060" windowWidth="21600" windowHeight="11385" tabRatio="894" activeTab="9" xr2:uid="{00000000-000D-0000-FFFF-FFFF00000000}"/>
  </bookViews>
  <sheets>
    <sheet name="Лист1" sheetId="1" r:id="rId1"/>
    <sheet name="06.03.01" sheetId="2" r:id="rId2"/>
    <sheet name="19.02.12" sheetId="27" r:id="rId3"/>
    <sheet name="19.04.03" sheetId="26" r:id="rId4"/>
    <sheet name="19.04.02" sheetId="37" r:id="rId5"/>
    <sheet name="21.02.04" sheetId="36" r:id="rId6"/>
    <sheet name="21.02.19" sheetId="28" r:id="rId7"/>
    <sheet name="21.03.02" sheetId="3" r:id="rId8"/>
    <sheet name="21.04.02" sheetId="16" r:id="rId9"/>
    <sheet name="23.02.01" sheetId="29" r:id="rId10"/>
    <sheet name="23.03.01" sheetId="21" r:id="rId11"/>
    <sheet name="23.03.03" sheetId="5" r:id="rId12"/>
    <sheet name="35.02.05" sheetId="30" r:id="rId13"/>
    <sheet name="35.02.16" sheetId="31" r:id="rId14"/>
    <sheet name="35.03.01" sheetId="6" r:id="rId15"/>
    <sheet name="35.03.04" sheetId="4" r:id="rId16"/>
    <sheet name="35.03.05" sheetId="7" r:id="rId17"/>
    <sheet name="35.03.06" sheetId="8" r:id="rId18"/>
    <sheet name="35.03.07" sheetId="9" r:id="rId19"/>
    <sheet name="35.04.04" sheetId="17" r:id="rId20"/>
    <sheet name="36.02.01" sheetId="33" r:id="rId21"/>
    <sheet name="36.03.02" sheetId="10" r:id="rId22"/>
    <sheet name="36.05.01" sheetId="11" r:id="rId23"/>
    <sheet name="38.02.01" sheetId="32" r:id="rId24"/>
    <sheet name="38.03.01" sheetId="12" r:id="rId25"/>
    <sheet name="38.03.02" sheetId="22" r:id="rId26"/>
    <sheet name="38.03.04" sheetId="13" r:id="rId27"/>
    <sheet name="38.03.07" sheetId="23" r:id="rId28"/>
    <sheet name="38.05.01" sheetId="34" r:id="rId29"/>
    <sheet name="43.03.02" sheetId="24" r:id="rId30"/>
    <sheet name="44.03.04" sheetId="15" r:id="rId31"/>
    <sheet name="35.04.06" sheetId="18" r:id="rId32"/>
    <sheet name="36.04.02" sheetId="19" r:id="rId33"/>
    <sheet name="38.04.01" sheetId="20" r:id="rId34"/>
  </sheets>
  <definedNames>
    <definedName name="_xlnm.Print_Area" localSheetId="0">Лист1!$A$1:$G$43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E57" i="1"/>
  <c r="D57" i="1"/>
  <c r="V69" i="18"/>
  <c r="X69" i="18" s="1"/>
  <c r="V68" i="18"/>
  <c r="X68" i="18" s="1"/>
  <c r="V67" i="18"/>
  <c r="X67" i="18" s="1"/>
  <c r="V66" i="18"/>
  <c r="X66" i="18" s="1"/>
  <c r="V65" i="18"/>
  <c r="X65" i="18" s="1"/>
  <c r="V63" i="18"/>
  <c r="X63" i="18" s="1"/>
  <c r="V62" i="18"/>
  <c r="X62" i="18" s="1"/>
  <c r="V61" i="18"/>
  <c r="X61" i="18" s="1"/>
  <c r="V59" i="18"/>
  <c r="X59" i="18" s="1"/>
  <c r="V58" i="18"/>
  <c r="X58" i="18" s="1"/>
  <c r="V57" i="18"/>
  <c r="X57" i="18" s="1"/>
  <c r="V56" i="18"/>
  <c r="X56" i="18" s="1"/>
  <c r="V55" i="18"/>
  <c r="X55" i="18" s="1"/>
  <c r="V54" i="18"/>
  <c r="X54" i="18" s="1"/>
  <c r="V52" i="18"/>
  <c r="X52" i="18" s="1"/>
  <c r="V51" i="18"/>
  <c r="X51" i="18" s="1"/>
  <c r="V50" i="18"/>
  <c r="X50" i="18" s="1"/>
  <c r="V49" i="18"/>
  <c r="X49" i="18" s="1"/>
  <c r="V47" i="18"/>
  <c r="X47" i="18" s="1"/>
  <c r="V46" i="18"/>
  <c r="X46" i="18" s="1"/>
  <c r="V45" i="18"/>
  <c r="X45" i="18" s="1"/>
  <c r="G69" i="18"/>
  <c r="I69" i="18" s="1"/>
  <c r="G68" i="18"/>
  <c r="I68" i="18" s="1"/>
  <c r="G67" i="18"/>
  <c r="I67" i="18" s="1"/>
  <c r="G66" i="18"/>
  <c r="I66" i="18" s="1"/>
  <c r="G65" i="18"/>
  <c r="I65" i="18" s="1"/>
  <c r="G63" i="18"/>
  <c r="I63" i="18" s="1"/>
  <c r="G62" i="18"/>
  <c r="I62" i="18" s="1"/>
  <c r="G61" i="18"/>
  <c r="I61" i="18" s="1"/>
  <c r="G59" i="18"/>
  <c r="I59" i="18" s="1"/>
  <c r="G58" i="18"/>
  <c r="I58" i="18" s="1"/>
  <c r="G57" i="18"/>
  <c r="I57" i="18" s="1"/>
  <c r="G56" i="18"/>
  <c r="I56" i="18" s="1"/>
  <c r="G55" i="18"/>
  <c r="I55" i="18" s="1"/>
  <c r="G54" i="18"/>
  <c r="I54" i="18" s="1"/>
  <c r="G52" i="18"/>
  <c r="I52" i="18" s="1"/>
  <c r="G51" i="18"/>
  <c r="I51" i="18" s="1"/>
  <c r="G50" i="18"/>
  <c r="I50" i="18" s="1"/>
  <c r="G49" i="18"/>
  <c r="I49" i="18" s="1"/>
  <c r="G47" i="18"/>
  <c r="I47" i="18" s="1"/>
  <c r="G46" i="18"/>
  <c r="I46" i="18" s="1"/>
  <c r="G45" i="18"/>
  <c r="I45" i="18" s="1"/>
  <c r="G29" i="37"/>
  <c r="I29" i="37" s="1"/>
  <c r="G28" i="37"/>
  <c r="I28" i="37" s="1"/>
  <c r="G27" i="37"/>
  <c r="I27" i="37" s="1"/>
  <c r="G26" i="37"/>
  <c r="I26" i="37" s="1"/>
  <c r="G25" i="37"/>
  <c r="I25" i="37" s="1"/>
  <c r="G23" i="37"/>
  <c r="I23" i="37" s="1"/>
  <c r="G22" i="37"/>
  <c r="I22" i="37" s="1"/>
  <c r="G21" i="37"/>
  <c r="I21" i="37" s="1"/>
  <c r="G19" i="37"/>
  <c r="I19" i="37" s="1"/>
  <c r="G18" i="37"/>
  <c r="I18" i="37" s="1"/>
  <c r="G17" i="37"/>
  <c r="I17" i="37" s="1"/>
  <c r="G16" i="37"/>
  <c r="I16" i="37" s="1"/>
  <c r="G15" i="37"/>
  <c r="I15" i="37" s="1"/>
  <c r="G14" i="37"/>
  <c r="I14" i="37" s="1"/>
  <c r="G12" i="37"/>
  <c r="I12" i="37" s="1"/>
  <c r="G11" i="37"/>
  <c r="I11" i="37" s="1"/>
  <c r="G10" i="37"/>
  <c r="I10" i="37" s="1"/>
  <c r="G9" i="37"/>
  <c r="I9" i="37" s="1"/>
  <c r="G7" i="37"/>
  <c r="I7" i="37" s="1"/>
  <c r="G6" i="37"/>
  <c r="I6" i="37" s="1"/>
  <c r="G5" i="37"/>
  <c r="I5" i="37" s="1"/>
  <c r="I8" i="37" l="1"/>
  <c r="K8" i="37" s="1"/>
  <c r="X70" i="18"/>
  <c r="Z70" i="18" s="1"/>
  <c r="I70" i="18"/>
  <c r="K70" i="18" s="1"/>
  <c r="X64" i="18"/>
  <c r="Z64" i="18" s="1"/>
  <c r="X60" i="18"/>
  <c r="Z60" i="18" s="1"/>
  <c r="X53" i="18"/>
  <c r="Z53" i="18" s="1"/>
  <c r="X48" i="18"/>
  <c r="Z48" i="18" s="1"/>
  <c r="I48" i="18"/>
  <c r="K48" i="18" s="1"/>
  <c r="I53" i="18"/>
  <c r="K53" i="18" s="1"/>
  <c r="I60" i="18"/>
  <c r="K60" i="18" s="1"/>
  <c r="I64" i="18"/>
  <c r="K64" i="18" s="1"/>
  <c r="I30" i="37"/>
  <c r="K30" i="37" s="1"/>
  <c r="I13" i="37"/>
  <c r="K13" i="37" s="1"/>
  <c r="I20" i="37"/>
  <c r="K20" i="37" s="1"/>
  <c r="I24" i="37"/>
  <c r="K24" i="37" s="1"/>
  <c r="G30" i="36" l="1"/>
  <c r="I30" i="36" s="1"/>
  <c r="G29" i="36"/>
  <c r="I29" i="36" s="1"/>
  <c r="G28" i="36"/>
  <c r="I28" i="36" s="1"/>
  <c r="G27" i="36"/>
  <c r="I27" i="36" s="1"/>
  <c r="G26" i="36"/>
  <c r="I26" i="36" s="1"/>
  <c r="G24" i="36"/>
  <c r="I24" i="36" s="1"/>
  <c r="G23" i="36"/>
  <c r="I23" i="36" s="1"/>
  <c r="G22" i="36"/>
  <c r="I22" i="36" s="1"/>
  <c r="G20" i="36"/>
  <c r="I20" i="36" s="1"/>
  <c r="G19" i="36"/>
  <c r="I19" i="36" s="1"/>
  <c r="G18" i="36"/>
  <c r="I18" i="36" s="1"/>
  <c r="G17" i="36"/>
  <c r="I17" i="36" s="1"/>
  <c r="G16" i="36"/>
  <c r="I16" i="36" s="1"/>
  <c r="G15" i="36"/>
  <c r="I15" i="36" s="1"/>
  <c r="G13" i="36"/>
  <c r="I13" i="36" s="1"/>
  <c r="G12" i="36"/>
  <c r="I12" i="36" s="1"/>
  <c r="G11" i="36"/>
  <c r="I11" i="36" s="1"/>
  <c r="G10" i="36"/>
  <c r="I10" i="36" s="1"/>
  <c r="G8" i="36"/>
  <c r="I8" i="36" s="1"/>
  <c r="G7" i="36"/>
  <c r="I7" i="36" s="1"/>
  <c r="G6" i="36"/>
  <c r="I6" i="36" s="1"/>
  <c r="I25" i="36" l="1"/>
  <c r="K25" i="36" s="1"/>
  <c r="I21" i="36"/>
  <c r="K21" i="36" s="1"/>
  <c r="I14" i="36"/>
  <c r="K14" i="36" s="1"/>
  <c r="I9" i="36"/>
  <c r="K9" i="36" s="1"/>
  <c r="I31" i="36"/>
  <c r="K31" i="36" s="1"/>
  <c r="G29" i="34"/>
  <c r="I29" i="34" s="1"/>
  <c r="G28" i="34"/>
  <c r="I28" i="34" s="1"/>
  <c r="G27" i="34"/>
  <c r="I27" i="34" s="1"/>
  <c r="G26" i="34"/>
  <c r="I26" i="34" s="1"/>
  <c r="G25" i="34"/>
  <c r="I25" i="34" s="1"/>
  <c r="I30" i="34" s="1"/>
  <c r="K30" i="34" s="1"/>
  <c r="G23" i="34"/>
  <c r="I23" i="34" s="1"/>
  <c r="G22" i="34"/>
  <c r="I22" i="34" s="1"/>
  <c r="G21" i="34"/>
  <c r="I21" i="34" s="1"/>
  <c r="G19" i="34"/>
  <c r="I19" i="34" s="1"/>
  <c r="G18" i="34"/>
  <c r="I18" i="34" s="1"/>
  <c r="G17" i="34"/>
  <c r="I17" i="34" s="1"/>
  <c r="G16" i="34"/>
  <c r="I16" i="34" s="1"/>
  <c r="G15" i="34"/>
  <c r="I15" i="34" s="1"/>
  <c r="G14" i="34"/>
  <c r="I14" i="34" s="1"/>
  <c r="G12" i="34"/>
  <c r="I12" i="34" s="1"/>
  <c r="G11" i="34"/>
  <c r="I11" i="34" s="1"/>
  <c r="G10" i="34"/>
  <c r="I10" i="34" s="1"/>
  <c r="G9" i="34"/>
  <c r="I9" i="34" s="1"/>
  <c r="G7" i="34"/>
  <c r="I7" i="34" s="1"/>
  <c r="G6" i="34"/>
  <c r="I6" i="34" s="1"/>
  <c r="G5" i="34"/>
  <c r="I5" i="34" s="1"/>
  <c r="I8" i="34" s="1"/>
  <c r="K8" i="34" s="1"/>
  <c r="I13" i="34" l="1"/>
  <c r="K13" i="34" s="1"/>
  <c r="I20" i="34"/>
  <c r="K20" i="34" s="1"/>
  <c r="I24" i="34"/>
  <c r="K24" i="34" s="1"/>
  <c r="G29" i="33" l="1"/>
  <c r="I29" i="33" s="1"/>
  <c r="G28" i="33"/>
  <c r="I28" i="33" s="1"/>
  <c r="G27" i="33"/>
  <c r="I27" i="33" s="1"/>
  <c r="G26" i="33"/>
  <c r="I26" i="33" s="1"/>
  <c r="G25" i="33"/>
  <c r="I25" i="33" s="1"/>
  <c r="G23" i="33"/>
  <c r="I23" i="33" s="1"/>
  <c r="G22" i="33"/>
  <c r="I22" i="33" s="1"/>
  <c r="G21" i="33"/>
  <c r="I21" i="33" s="1"/>
  <c r="G19" i="33"/>
  <c r="I19" i="33" s="1"/>
  <c r="G18" i="33"/>
  <c r="I18" i="33" s="1"/>
  <c r="G17" i="33"/>
  <c r="I17" i="33" s="1"/>
  <c r="G16" i="33"/>
  <c r="I16" i="33" s="1"/>
  <c r="G15" i="33"/>
  <c r="I15" i="33" s="1"/>
  <c r="G14" i="33"/>
  <c r="I14" i="33" s="1"/>
  <c r="G12" i="33"/>
  <c r="I12" i="33" s="1"/>
  <c r="G11" i="33"/>
  <c r="I11" i="33" s="1"/>
  <c r="G10" i="33"/>
  <c r="I10" i="33" s="1"/>
  <c r="G9" i="33"/>
  <c r="I9" i="33" s="1"/>
  <c r="G7" i="33"/>
  <c r="I7" i="33" s="1"/>
  <c r="G6" i="33"/>
  <c r="I6" i="33" s="1"/>
  <c r="G5" i="33"/>
  <c r="I5" i="33" s="1"/>
  <c r="G69" i="32"/>
  <c r="I69" i="32" s="1"/>
  <c r="G68" i="32"/>
  <c r="I68" i="32" s="1"/>
  <c r="G67" i="32"/>
  <c r="I67" i="32" s="1"/>
  <c r="G66" i="32"/>
  <c r="I66" i="32" s="1"/>
  <c r="G65" i="32"/>
  <c r="I65" i="32" s="1"/>
  <c r="G63" i="32"/>
  <c r="I63" i="32" s="1"/>
  <c r="G62" i="32"/>
  <c r="I62" i="32" s="1"/>
  <c r="G61" i="32"/>
  <c r="I61" i="32" s="1"/>
  <c r="G59" i="32"/>
  <c r="I59" i="32" s="1"/>
  <c r="G58" i="32"/>
  <c r="I58" i="32" s="1"/>
  <c r="G57" i="32"/>
  <c r="I57" i="32" s="1"/>
  <c r="G56" i="32"/>
  <c r="I56" i="32" s="1"/>
  <c r="G55" i="32"/>
  <c r="I55" i="32" s="1"/>
  <c r="G54" i="32"/>
  <c r="I54" i="32" s="1"/>
  <c r="G52" i="32"/>
  <c r="I52" i="32" s="1"/>
  <c r="G51" i="32"/>
  <c r="I51" i="32" s="1"/>
  <c r="G50" i="32"/>
  <c r="I50" i="32" s="1"/>
  <c r="G49" i="32"/>
  <c r="I49" i="32" s="1"/>
  <c r="G47" i="32"/>
  <c r="I47" i="32" s="1"/>
  <c r="G46" i="32"/>
  <c r="I46" i="32" s="1"/>
  <c r="G45" i="32"/>
  <c r="I45" i="32" s="1"/>
  <c r="I24" i="33" l="1"/>
  <c r="K24" i="33" s="1"/>
  <c r="I20" i="33"/>
  <c r="K20" i="33" s="1"/>
  <c r="I13" i="33"/>
  <c r="K13" i="33" s="1"/>
  <c r="I8" i="33"/>
  <c r="K8" i="33" s="1"/>
  <c r="I30" i="33"/>
  <c r="K30" i="33" s="1"/>
  <c r="I70" i="32"/>
  <c r="K70" i="32" s="1"/>
  <c r="I64" i="32"/>
  <c r="K64" i="32" s="1"/>
  <c r="I60" i="32"/>
  <c r="K60" i="32" s="1"/>
  <c r="I53" i="32"/>
  <c r="K53" i="32" s="1"/>
  <c r="I48" i="32"/>
  <c r="K48" i="32" s="1"/>
  <c r="G29" i="32"/>
  <c r="I29" i="32" s="1"/>
  <c r="G28" i="32"/>
  <c r="I28" i="32" s="1"/>
  <c r="G27" i="32"/>
  <c r="I27" i="32" s="1"/>
  <c r="G26" i="32"/>
  <c r="I26" i="32" s="1"/>
  <c r="G25" i="32"/>
  <c r="I25" i="32" s="1"/>
  <c r="G23" i="32"/>
  <c r="I23" i="32" s="1"/>
  <c r="G22" i="32"/>
  <c r="I22" i="32" s="1"/>
  <c r="G21" i="32"/>
  <c r="I21" i="32" s="1"/>
  <c r="G19" i="32"/>
  <c r="I19" i="32" s="1"/>
  <c r="G18" i="32"/>
  <c r="I18" i="32" s="1"/>
  <c r="G17" i="32"/>
  <c r="I17" i="32" s="1"/>
  <c r="G16" i="32"/>
  <c r="I16" i="32" s="1"/>
  <c r="G15" i="32"/>
  <c r="I15" i="32" s="1"/>
  <c r="G14" i="32"/>
  <c r="I14" i="32" s="1"/>
  <c r="G12" i="32"/>
  <c r="I12" i="32" s="1"/>
  <c r="G11" i="32"/>
  <c r="I11" i="32" s="1"/>
  <c r="G10" i="32"/>
  <c r="I10" i="32" s="1"/>
  <c r="G9" i="32"/>
  <c r="I9" i="32" s="1"/>
  <c r="G7" i="32"/>
  <c r="I7" i="32" s="1"/>
  <c r="G6" i="32"/>
  <c r="I6" i="32" s="1"/>
  <c r="G5" i="32"/>
  <c r="I5" i="32" s="1"/>
  <c r="G29" i="31"/>
  <c r="I29" i="31" s="1"/>
  <c r="G28" i="31"/>
  <c r="I28" i="31" s="1"/>
  <c r="G27" i="31"/>
  <c r="I27" i="31" s="1"/>
  <c r="G26" i="31"/>
  <c r="I26" i="31" s="1"/>
  <c r="G25" i="31"/>
  <c r="I25" i="31" s="1"/>
  <c r="G23" i="31"/>
  <c r="I23" i="31" s="1"/>
  <c r="G22" i="31"/>
  <c r="I22" i="31" s="1"/>
  <c r="G21" i="31"/>
  <c r="I21" i="31" s="1"/>
  <c r="G19" i="31"/>
  <c r="I19" i="31" s="1"/>
  <c r="G18" i="31"/>
  <c r="I18" i="31" s="1"/>
  <c r="G17" i="31"/>
  <c r="I17" i="31" s="1"/>
  <c r="G16" i="31"/>
  <c r="I16" i="31" s="1"/>
  <c r="G15" i="31"/>
  <c r="I15" i="31" s="1"/>
  <c r="G14" i="31"/>
  <c r="I14" i="31" s="1"/>
  <c r="G12" i="31"/>
  <c r="I12" i="31" s="1"/>
  <c r="G11" i="31"/>
  <c r="I11" i="31" s="1"/>
  <c r="G10" i="31"/>
  <c r="I10" i="31" s="1"/>
  <c r="G9" i="31"/>
  <c r="I9" i="31" s="1"/>
  <c r="G7" i="31"/>
  <c r="I7" i="31" s="1"/>
  <c r="G6" i="31"/>
  <c r="I6" i="31" s="1"/>
  <c r="G5" i="31"/>
  <c r="I5" i="31" s="1"/>
  <c r="G29" i="30"/>
  <c r="I29" i="30" s="1"/>
  <c r="G28" i="30"/>
  <c r="I28" i="30" s="1"/>
  <c r="G27" i="30"/>
  <c r="I27" i="30" s="1"/>
  <c r="G26" i="30"/>
  <c r="I26" i="30" s="1"/>
  <c r="G25" i="30"/>
  <c r="I25" i="30" s="1"/>
  <c r="G23" i="30"/>
  <c r="I23" i="30" s="1"/>
  <c r="G22" i="30"/>
  <c r="I22" i="30" s="1"/>
  <c r="G21" i="30"/>
  <c r="I21" i="30" s="1"/>
  <c r="G19" i="30"/>
  <c r="I19" i="30" s="1"/>
  <c r="G18" i="30"/>
  <c r="I18" i="30" s="1"/>
  <c r="G17" i="30"/>
  <c r="I17" i="30" s="1"/>
  <c r="G16" i="30"/>
  <c r="I16" i="30" s="1"/>
  <c r="G15" i="30"/>
  <c r="I15" i="30" s="1"/>
  <c r="G14" i="30"/>
  <c r="I14" i="30" s="1"/>
  <c r="G12" i="30"/>
  <c r="I12" i="30" s="1"/>
  <c r="G11" i="30"/>
  <c r="I11" i="30" s="1"/>
  <c r="G10" i="30"/>
  <c r="I10" i="30" s="1"/>
  <c r="G9" i="30"/>
  <c r="I9" i="30" s="1"/>
  <c r="G7" i="30"/>
  <c r="I7" i="30" s="1"/>
  <c r="G6" i="30"/>
  <c r="I6" i="30" s="1"/>
  <c r="G5" i="30"/>
  <c r="I5" i="30" s="1"/>
  <c r="G29" i="29"/>
  <c r="I29" i="29" s="1"/>
  <c r="G28" i="29"/>
  <c r="I28" i="29" s="1"/>
  <c r="G27" i="29"/>
  <c r="I27" i="29" s="1"/>
  <c r="G26" i="29"/>
  <c r="I26" i="29" s="1"/>
  <c r="G25" i="29"/>
  <c r="I25" i="29" s="1"/>
  <c r="G23" i="29"/>
  <c r="I23" i="29" s="1"/>
  <c r="G22" i="29"/>
  <c r="I22" i="29" s="1"/>
  <c r="G21" i="29"/>
  <c r="I21" i="29" s="1"/>
  <c r="G19" i="29"/>
  <c r="I19" i="29" s="1"/>
  <c r="G18" i="29"/>
  <c r="I18" i="29" s="1"/>
  <c r="G17" i="29"/>
  <c r="I17" i="29" s="1"/>
  <c r="G16" i="29"/>
  <c r="I16" i="29" s="1"/>
  <c r="G15" i="29"/>
  <c r="I15" i="29" s="1"/>
  <c r="G14" i="29"/>
  <c r="I14" i="29" s="1"/>
  <c r="G12" i="29"/>
  <c r="I12" i="29" s="1"/>
  <c r="G11" i="29"/>
  <c r="I11" i="29" s="1"/>
  <c r="G10" i="29"/>
  <c r="I10" i="29" s="1"/>
  <c r="G9" i="29"/>
  <c r="I9" i="29" s="1"/>
  <c r="G7" i="29"/>
  <c r="I7" i="29" s="1"/>
  <c r="G6" i="29"/>
  <c r="I6" i="29" s="1"/>
  <c r="G5" i="29"/>
  <c r="I5" i="29" s="1"/>
  <c r="G29" i="28"/>
  <c r="I29" i="28" s="1"/>
  <c r="G28" i="28"/>
  <c r="I28" i="28" s="1"/>
  <c r="G27" i="28"/>
  <c r="I27" i="28" s="1"/>
  <c r="G26" i="28"/>
  <c r="I26" i="28" s="1"/>
  <c r="G25" i="28"/>
  <c r="I25" i="28" s="1"/>
  <c r="G23" i="28"/>
  <c r="I23" i="28" s="1"/>
  <c r="G22" i="28"/>
  <c r="I22" i="28" s="1"/>
  <c r="G21" i="28"/>
  <c r="I21" i="28" s="1"/>
  <c r="G19" i="28"/>
  <c r="I19" i="28" s="1"/>
  <c r="G18" i="28"/>
  <c r="I18" i="28" s="1"/>
  <c r="G17" i="28"/>
  <c r="I17" i="28" s="1"/>
  <c r="G16" i="28"/>
  <c r="I16" i="28" s="1"/>
  <c r="G15" i="28"/>
  <c r="I15" i="28" s="1"/>
  <c r="G14" i="28"/>
  <c r="I14" i="28" s="1"/>
  <c r="G12" i="28"/>
  <c r="I12" i="28" s="1"/>
  <c r="G11" i="28"/>
  <c r="I11" i="28" s="1"/>
  <c r="G10" i="28"/>
  <c r="I10" i="28" s="1"/>
  <c r="G9" i="28"/>
  <c r="I9" i="28" s="1"/>
  <c r="G7" i="28"/>
  <c r="I7" i="28" s="1"/>
  <c r="G6" i="28"/>
  <c r="I6" i="28" s="1"/>
  <c r="G5" i="28"/>
  <c r="I5" i="28" s="1"/>
  <c r="G29" i="27"/>
  <c r="I29" i="27" s="1"/>
  <c r="G28" i="27"/>
  <c r="I28" i="27" s="1"/>
  <c r="G27" i="27"/>
  <c r="I27" i="27" s="1"/>
  <c r="G26" i="27"/>
  <c r="I26" i="27" s="1"/>
  <c r="G25" i="27"/>
  <c r="I25" i="27" s="1"/>
  <c r="G23" i="27"/>
  <c r="I23" i="27" s="1"/>
  <c r="G22" i="27"/>
  <c r="I22" i="27" s="1"/>
  <c r="G21" i="27"/>
  <c r="I21" i="27" s="1"/>
  <c r="G19" i="27"/>
  <c r="I19" i="27" s="1"/>
  <c r="G18" i="27"/>
  <c r="I18" i="27" s="1"/>
  <c r="G17" i="27"/>
  <c r="I17" i="27" s="1"/>
  <c r="G16" i="27"/>
  <c r="I16" i="27" s="1"/>
  <c r="G15" i="27"/>
  <c r="I15" i="27" s="1"/>
  <c r="G14" i="27"/>
  <c r="I14" i="27" s="1"/>
  <c r="G12" i="27"/>
  <c r="I12" i="27" s="1"/>
  <c r="G11" i="27"/>
  <c r="I11" i="27" s="1"/>
  <c r="G10" i="27"/>
  <c r="I10" i="27" s="1"/>
  <c r="G9" i="27"/>
  <c r="I9" i="27" s="1"/>
  <c r="G7" i="27"/>
  <c r="I7" i="27" s="1"/>
  <c r="G6" i="27"/>
  <c r="I6" i="27" s="1"/>
  <c r="G5" i="27"/>
  <c r="I5" i="27" s="1"/>
  <c r="I24" i="32" l="1"/>
  <c r="K24" i="32" s="1"/>
  <c r="I20" i="32"/>
  <c r="K20" i="32" s="1"/>
  <c r="I13" i="32"/>
  <c r="K13" i="32" s="1"/>
  <c r="I8" i="32"/>
  <c r="K8" i="32" s="1"/>
  <c r="I30" i="32"/>
  <c r="K30" i="32" s="1"/>
  <c r="I24" i="31"/>
  <c r="K24" i="31" s="1"/>
  <c r="I20" i="31"/>
  <c r="K20" i="31" s="1"/>
  <c r="I13" i="31"/>
  <c r="K13" i="31" s="1"/>
  <c r="I8" i="31"/>
  <c r="K8" i="31" s="1"/>
  <c r="I30" i="31"/>
  <c r="K30" i="31" s="1"/>
  <c r="I24" i="30"/>
  <c r="K24" i="30" s="1"/>
  <c r="I20" i="30"/>
  <c r="K20" i="30" s="1"/>
  <c r="I13" i="30"/>
  <c r="K13" i="30" s="1"/>
  <c r="I8" i="30"/>
  <c r="K8" i="30" s="1"/>
  <c r="I30" i="30"/>
  <c r="K30" i="30" s="1"/>
  <c r="I13" i="29"/>
  <c r="K13" i="29" s="1"/>
  <c r="I30" i="29"/>
  <c r="K30" i="29" s="1"/>
  <c r="I20" i="29"/>
  <c r="K20" i="29" s="1"/>
  <c r="I24" i="29"/>
  <c r="K24" i="29" s="1"/>
  <c r="I8" i="29"/>
  <c r="K8" i="29" s="1"/>
  <c r="I24" i="28"/>
  <c r="K24" i="28" s="1"/>
  <c r="I20" i="28"/>
  <c r="K20" i="28" s="1"/>
  <c r="I13" i="28"/>
  <c r="K13" i="28" s="1"/>
  <c r="I8" i="28"/>
  <c r="K8" i="28" s="1"/>
  <c r="I30" i="28"/>
  <c r="K30" i="28" s="1"/>
  <c r="I20" i="27"/>
  <c r="K20" i="27" s="1"/>
  <c r="I13" i="27"/>
  <c r="K13" i="27" s="1"/>
  <c r="I30" i="27"/>
  <c r="K30" i="27" s="1"/>
  <c r="I24" i="27"/>
  <c r="K24" i="27" s="1"/>
  <c r="I8" i="27"/>
  <c r="K8" i="27" s="1"/>
  <c r="AJ48" i="20"/>
  <c r="AJ59" i="20"/>
  <c r="AL59" i="20" s="1"/>
  <c r="AJ58" i="20"/>
  <c r="AL58" i="20" s="1"/>
  <c r="AJ57" i="20"/>
  <c r="AL57" i="20" s="1"/>
  <c r="AJ56" i="20"/>
  <c r="AL56" i="20" s="1"/>
  <c r="AJ55" i="20"/>
  <c r="AL55" i="20" s="1"/>
  <c r="AJ53" i="20"/>
  <c r="AL53" i="20" s="1"/>
  <c r="AJ52" i="20"/>
  <c r="AL52" i="20" s="1"/>
  <c r="AJ51" i="20"/>
  <c r="AL51" i="20" s="1"/>
  <c r="AJ49" i="20"/>
  <c r="AL49" i="20" s="1"/>
  <c r="AL48" i="20"/>
  <c r="AJ47" i="20"/>
  <c r="AL47" i="20" s="1"/>
  <c r="AJ46" i="20"/>
  <c r="AL46" i="20" s="1"/>
  <c r="AJ45" i="20"/>
  <c r="AL45" i="20" s="1"/>
  <c r="AJ44" i="20"/>
  <c r="AL44" i="20" s="1"/>
  <c r="AJ42" i="20"/>
  <c r="AL42" i="20" s="1"/>
  <c r="AJ41" i="20"/>
  <c r="AL41" i="20" s="1"/>
  <c r="AJ40" i="20"/>
  <c r="AL40" i="20" s="1"/>
  <c r="AJ39" i="20"/>
  <c r="AL39" i="20" s="1"/>
  <c r="AJ37" i="20"/>
  <c r="AL37" i="20" s="1"/>
  <c r="AJ36" i="20"/>
  <c r="AL36" i="20" s="1"/>
  <c r="AJ35" i="20"/>
  <c r="AL35" i="20" s="1"/>
  <c r="AJ29" i="20"/>
  <c r="AL29" i="20" s="1"/>
  <c r="AL28" i="20"/>
  <c r="AJ28" i="20"/>
  <c r="AJ27" i="20"/>
  <c r="AL27" i="20" s="1"/>
  <c r="AJ26" i="20"/>
  <c r="AL26" i="20" s="1"/>
  <c r="AJ25" i="20"/>
  <c r="AL25" i="20" s="1"/>
  <c r="AJ23" i="20"/>
  <c r="AL23" i="20" s="1"/>
  <c r="AJ22" i="20"/>
  <c r="AL22" i="20" s="1"/>
  <c r="AJ21" i="20"/>
  <c r="AL21" i="20" s="1"/>
  <c r="AJ19" i="20"/>
  <c r="AL19" i="20" s="1"/>
  <c r="AJ18" i="20"/>
  <c r="AL18" i="20" s="1"/>
  <c r="AJ17" i="20"/>
  <c r="AL17" i="20" s="1"/>
  <c r="AJ16" i="20"/>
  <c r="AL16" i="20" s="1"/>
  <c r="AJ15" i="20"/>
  <c r="AL15" i="20" s="1"/>
  <c r="AJ14" i="20"/>
  <c r="AL14" i="20" s="1"/>
  <c r="AJ12" i="20"/>
  <c r="AL12" i="20" s="1"/>
  <c r="AJ11" i="20"/>
  <c r="AL11" i="20" s="1"/>
  <c r="AJ10" i="20"/>
  <c r="AL10" i="20" s="1"/>
  <c r="AJ9" i="20"/>
  <c r="AL9" i="20" s="1"/>
  <c r="AJ7" i="20"/>
  <c r="AL7" i="20" s="1"/>
  <c r="AJ6" i="20"/>
  <c r="AL6" i="20" s="1"/>
  <c r="AJ5" i="20"/>
  <c r="AL5" i="20" s="1"/>
  <c r="V29" i="20"/>
  <c r="X29" i="20" s="1"/>
  <c r="V28" i="20"/>
  <c r="X28" i="20" s="1"/>
  <c r="V27" i="20"/>
  <c r="X27" i="20" s="1"/>
  <c r="V26" i="20"/>
  <c r="X26" i="20" s="1"/>
  <c r="V25" i="20"/>
  <c r="X25" i="20" s="1"/>
  <c r="V23" i="20"/>
  <c r="X23" i="20" s="1"/>
  <c r="V22" i="20"/>
  <c r="X22" i="20" s="1"/>
  <c r="V21" i="20"/>
  <c r="X21" i="20" s="1"/>
  <c r="V19" i="20"/>
  <c r="X19" i="20" s="1"/>
  <c r="V18" i="20"/>
  <c r="X18" i="20" s="1"/>
  <c r="V17" i="20"/>
  <c r="X17" i="20" s="1"/>
  <c r="V16" i="20"/>
  <c r="X16" i="20" s="1"/>
  <c r="V15" i="20"/>
  <c r="X15" i="20" s="1"/>
  <c r="V14" i="20"/>
  <c r="X14" i="20" s="1"/>
  <c r="V12" i="20"/>
  <c r="X12" i="20" s="1"/>
  <c r="V11" i="20"/>
  <c r="X11" i="20" s="1"/>
  <c r="V10" i="20"/>
  <c r="X10" i="20" s="1"/>
  <c r="V9" i="20"/>
  <c r="X9" i="20" s="1"/>
  <c r="V7" i="20"/>
  <c r="X7" i="20" s="1"/>
  <c r="V6" i="20"/>
  <c r="X6" i="20" s="1"/>
  <c r="V5" i="20"/>
  <c r="X5" i="20" s="1"/>
  <c r="G29" i="20"/>
  <c r="I29" i="20" s="1"/>
  <c r="G28" i="20"/>
  <c r="I28" i="20" s="1"/>
  <c r="G27" i="20"/>
  <c r="I27" i="20" s="1"/>
  <c r="G26" i="20"/>
  <c r="I26" i="20" s="1"/>
  <c r="G25" i="20"/>
  <c r="I25" i="20" s="1"/>
  <c r="G23" i="20"/>
  <c r="I23" i="20" s="1"/>
  <c r="G22" i="20"/>
  <c r="I22" i="20" s="1"/>
  <c r="G21" i="20"/>
  <c r="I21" i="20" s="1"/>
  <c r="G19" i="20"/>
  <c r="I19" i="20" s="1"/>
  <c r="G18" i="20"/>
  <c r="I18" i="20" s="1"/>
  <c r="G17" i="20"/>
  <c r="I17" i="20" s="1"/>
  <c r="G16" i="20"/>
  <c r="I16" i="20" s="1"/>
  <c r="G15" i="20"/>
  <c r="I15" i="20" s="1"/>
  <c r="G14" i="20"/>
  <c r="I14" i="20" s="1"/>
  <c r="G12" i="20"/>
  <c r="I12" i="20" s="1"/>
  <c r="G11" i="20"/>
  <c r="I11" i="20" s="1"/>
  <c r="G10" i="20"/>
  <c r="I10" i="20" s="1"/>
  <c r="G9" i="20"/>
  <c r="I9" i="20" s="1"/>
  <c r="G7" i="20"/>
  <c r="I7" i="20" s="1"/>
  <c r="G6" i="20"/>
  <c r="I6" i="20" s="1"/>
  <c r="G5" i="20"/>
  <c r="I5" i="20" s="1"/>
  <c r="U29" i="19"/>
  <c r="W29" i="19" s="1"/>
  <c r="U28" i="19"/>
  <c r="W28" i="19" s="1"/>
  <c r="U27" i="19"/>
  <c r="W27" i="19" s="1"/>
  <c r="U26" i="19"/>
  <c r="W26" i="19" s="1"/>
  <c r="U25" i="19"/>
  <c r="W25" i="19" s="1"/>
  <c r="U23" i="19"/>
  <c r="W23" i="19" s="1"/>
  <c r="U22" i="19"/>
  <c r="W22" i="19" s="1"/>
  <c r="U21" i="19"/>
  <c r="W21" i="19" s="1"/>
  <c r="U19" i="19"/>
  <c r="W19" i="19" s="1"/>
  <c r="U18" i="19"/>
  <c r="W18" i="19" s="1"/>
  <c r="U17" i="19"/>
  <c r="W17" i="19" s="1"/>
  <c r="U16" i="19"/>
  <c r="W16" i="19" s="1"/>
  <c r="U15" i="19"/>
  <c r="W15" i="19" s="1"/>
  <c r="U14" i="19"/>
  <c r="W14" i="19" s="1"/>
  <c r="U12" i="19"/>
  <c r="W12" i="19" s="1"/>
  <c r="U11" i="19"/>
  <c r="W11" i="19" s="1"/>
  <c r="U10" i="19"/>
  <c r="W10" i="19" s="1"/>
  <c r="U9" i="19"/>
  <c r="W9" i="19" s="1"/>
  <c r="U7" i="19"/>
  <c r="W7" i="19" s="1"/>
  <c r="U6" i="19"/>
  <c r="W6" i="19" s="1"/>
  <c r="U5" i="19"/>
  <c r="W5" i="19" s="1"/>
  <c r="G29" i="19"/>
  <c r="I29" i="19" s="1"/>
  <c r="G28" i="19"/>
  <c r="I28" i="19" s="1"/>
  <c r="G27" i="19"/>
  <c r="I27" i="19" s="1"/>
  <c r="G26" i="19"/>
  <c r="I26" i="19" s="1"/>
  <c r="G25" i="19"/>
  <c r="I25" i="19" s="1"/>
  <c r="G23" i="19"/>
  <c r="I23" i="19" s="1"/>
  <c r="G22" i="19"/>
  <c r="I22" i="19" s="1"/>
  <c r="G21" i="19"/>
  <c r="I21" i="19" s="1"/>
  <c r="G19" i="19"/>
  <c r="I19" i="19" s="1"/>
  <c r="G18" i="19"/>
  <c r="I18" i="19" s="1"/>
  <c r="G17" i="19"/>
  <c r="I17" i="19" s="1"/>
  <c r="G16" i="19"/>
  <c r="I16" i="19" s="1"/>
  <c r="G15" i="19"/>
  <c r="I15" i="19" s="1"/>
  <c r="G14" i="19"/>
  <c r="I14" i="19" s="1"/>
  <c r="G12" i="19"/>
  <c r="I12" i="19" s="1"/>
  <c r="G11" i="19"/>
  <c r="I11" i="19" s="1"/>
  <c r="G10" i="19"/>
  <c r="I10" i="19" s="1"/>
  <c r="G9" i="19"/>
  <c r="I9" i="19" s="1"/>
  <c r="G7" i="19"/>
  <c r="I7" i="19" s="1"/>
  <c r="G6" i="19"/>
  <c r="I6" i="19" s="1"/>
  <c r="G5" i="19"/>
  <c r="I5" i="19" s="1"/>
  <c r="W29" i="18"/>
  <c r="Y29" i="18" s="1"/>
  <c r="W28" i="18"/>
  <c r="Y28" i="18" s="1"/>
  <c r="W27" i="18"/>
  <c r="Y27" i="18" s="1"/>
  <c r="W26" i="18"/>
  <c r="Y26" i="18" s="1"/>
  <c r="W25" i="18"/>
  <c r="Y25" i="18" s="1"/>
  <c r="W23" i="18"/>
  <c r="Y23" i="18" s="1"/>
  <c r="W22" i="18"/>
  <c r="Y22" i="18" s="1"/>
  <c r="W21" i="18"/>
  <c r="Y21" i="18" s="1"/>
  <c r="W19" i="18"/>
  <c r="Y19" i="18" s="1"/>
  <c r="W18" i="18"/>
  <c r="Y18" i="18" s="1"/>
  <c r="W17" i="18"/>
  <c r="Y17" i="18" s="1"/>
  <c r="W16" i="18"/>
  <c r="Y16" i="18" s="1"/>
  <c r="W15" i="18"/>
  <c r="Y15" i="18" s="1"/>
  <c r="W14" i="18"/>
  <c r="Y14" i="18" s="1"/>
  <c r="W12" i="18"/>
  <c r="Y12" i="18" s="1"/>
  <c r="W11" i="18"/>
  <c r="Y11" i="18" s="1"/>
  <c r="W10" i="18"/>
  <c r="Y10" i="18" s="1"/>
  <c r="W9" i="18"/>
  <c r="Y9" i="18" s="1"/>
  <c r="W7" i="18"/>
  <c r="Y7" i="18" s="1"/>
  <c r="W6" i="18"/>
  <c r="Y6" i="18" s="1"/>
  <c r="W5" i="18"/>
  <c r="Y5" i="18" s="1"/>
  <c r="G29" i="18"/>
  <c r="I29" i="18" s="1"/>
  <c r="G28" i="18"/>
  <c r="I28" i="18" s="1"/>
  <c r="G27" i="18"/>
  <c r="I27" i="18" s="1"/>
  <c r="G26" i="18"/>
  <c r="I26" i="18" s="1"/>
  <c r="G25" i="18"/>
  <c r="I25" i="18" s="1"/>
  <c r="G23" i="18"/>
  <c r="I23" i="18" s="1"/>
  <c r="G22" i="18"/>
  <c r="I22" i="18" s="1"/>
  <c r="G21" i="18"/>
  <c r="I21" i="18" s="1"/>
  <c r="G19" i="18"/>
  <c r="I19" i="18" s="1"/>
  <c r="G18" i="18"/>
  <c r="I18" i="18" s="1"/>
  <c r="G17" i="18"/>
  <c r="I17" i="18" s="1"/>
  <c r="G16" i="18"/>
  <c r="I16" i="18" s="1"/>
  <c r="G15" i="18"/>
  <c r="I15" i="18" s="1"/>
  <c r="G14" i="18"/>
  <c r="I14" i="18" s="1"/>
  <c r="G12" i="18"/>
  <c r="I12" i="18" s="1"/>
  <c r="G11" i="18"/>
  <c r="I11" i="18" s="1"/>
  <c r="G10" i="18"/>
  <c r="I10" i="18" s="1"/>
  <c r="G9" i="18"/>
  <c r="I9" i="18" s="1"/>
  <c r="G7" i="18"/>
  <c r="I7" i="18" s="1"/>
  <c r="G6" i="18"/>
  <c r="I6" i="18" s="1"/>
  <c r="G5" i="18"/>
  <c r="I5" i="18" s="1"/>
  <c r="AY31" i="17"/>
  <c r="BA31" i="17" s="1"/>
  <c r="AY30" i="17"/>
  <c r="BA30" i="17" s="1"/>
  <c r="AY29" i="17"/>
  <c r="BA29" i="17" s="1"/>
  <c r="AY28" i="17"/>
  <c r="BA28" i="17" s="1"/>
  <c r="AY27" i="17"/>
  <c r="BA27" i="17" s="1"/>
  <c r="AY25" i="17"/>
  <c r="BA25" i="17" s="1"/>
  <c r="AY24" i="17"/>
  <c r="BA24" i="17" s="1"/>
  <c r="AY23" i="17"/>
  <c r="BA23" i="17" s="1"/>
  <c r="BA26" i="17" s="1"/>
  <c r="BC26" i="17" s="1"/>
  <c r="AY21" i="17"/>
  <c r="BA21" i="17" s="1"/>
  <c r="AY20" i="17"/>
  <c r="BA20" i="17" s="1"/>
  <c r="AY19" i="17"/>
  <c r="BA19" i="17" s="1"/>
  <c r="AY18" i="17"/>
  <c r="BA18" i="17" s="1"/>
  <c r="AY17" i="17"/>
  <c r="BA17" i="17" s="1"/>
  <c r="AY16" i="17"/>
  <c r="BA16" i="17" s="1"/>
  <c r="AY14" i="17"/>
  <c r="BA14" i="17" s="1"/>
  <c r="AY13" i="17"/>
  <c r="BA13" i="17" s="1"/>
  <c r="AY12" i="17"/>
  <c r="BA12" i="17" s="1"/>
  <c r="AY11" i="17"/>
  <c r="BA11" i="17" s="1"/>
  <c r="AY9" i="17"/>
  <c r="BA9" i="17" s="1"/>
  <c r="AY8" i="17"/>
  <c r="BA8" i="17" s="1"/>
  <c r="AY7" i="17"/>
  <c r="BA7" i="17" s="1"/>
  <c r="AK60" i="17"/>
  <c r="AM60" i="17" s="1"/>
  <c r="AK59" i="17"/>
  <c r="AM59" i="17" s="1"/>
  <c r="AK58" i="17"/>
  <c r="AM58" i="17" s="1"/>
  <c r="AK57" i="17"/>
  <c r="AM57" i="17" s="1"/>
  <c r="AK56" i="17"/>
  <c r="AM56" i="17" s="1"/>
  <c r="AK54" i="17"/>
  <c r="AM54" i="17" s="1"/>
  <c r="AK53" i="17"/>
  <c r="AM53" i="17" s="1"/>
  <c r="AK52" i="17"/>
  <c r="AM52" i="17" s="1"/>
  <c r="AK50" i="17"/>
  <c r="AM50" i="17" s="1"/>
  <c r="AK49" i="17"/>
  <c r="AM49" i="17" s="1"/>
  <c r="AK48" i="17"/>
  <c r="AM48" i="17" s="1"/>
  <c r="AK47" i="17"/>
  <c r="AM47" i="17" s="1"/>
  <c r="AK46" i="17"/>
  <c r="AM46" i="17" s="1"/>
  <c r="AK45" i="17"/>
  <c r="AM45" i="17" s="1"/>
  <c r="AK43" i="17"/>
  <c r="AM43" i="17" s="1"/>
  <c r="AK42" i="17"/>
  <c r="AM42" i="17" s="1"/>
  <c r="AK41" i="17"/>
  <c r="AM41" i="17" s="1"/>
  <c r="AK40" i="17"/>
  <c r="AM40" i="17" s="1"/>
  <c r="AK38" i="17"/>
  <c r="AM38" i="17" s="1"/>
  <c r="AK37" i="17"/>
  <c r="AM37" i="17" s="1"/>
  <c r="AK36" i="17"/>
  <c r="AM36" i="17" s="1"/>
  <c r="AK29" i="17"/>
  <c r="AM29" i="17" s="1"/>
  <c r="AK28" i="17"/>
  <c r="AM28" i="17" s="1"/>
  <c r="AK27" i="17"/>
  <c r="AM27" i="17" s="1"/>
  <c r="AK26" i="17"/>
  <c r="AM26" i="17" s="1"/>
  <c r="AK25" i="17"/>
  <c r="AM25" i="17" s="1"/>
  <c r="AK23" i="17"/>
  <c r="AM23" i="17" s="1"/>
  <c r="AK22" i="17"/>
  <c r="AM22" i="17" s="1"/>
  <c r="AK21" i="17"/>
  <c r="AM21" i="17" s="1"/>
  <c r="AK19" i="17"/>
  <c r="AM19" i="17" s="1"/>
  <c r="AK18" i="17"/>
  <c r="AM18" i="17" s="1"/>
  <c r="AK17" i="17"/>
  <c r="AM17" i="17" s="1"/>
  <c r="AK16" i="17"/>
  <c r="AM16" i="17" s="1"/>
  <c r="AK15" i="17"/>
  <c r="AM15" i="17" s="1"/>
  <c r="AK14" i="17"/>
  <c r="AM14" i="17" s="1"/>
  <c r="AK12" i="17"/>
  <c r="AM12" i="17" s="1"/>
  <c r="AK11" i="17"/>
  <c r="AM11" i="17" s="1"/>
  <c r="AK10" i="17"/>
  <c r="AM10" i="17" s="1"/>
  <c r="AK9" i="17"/>
  <c r="AM9" i="17" s="1"/>
  <c r="AK7" i="17"/>
  <c r="AM7" i="17" s="1"/>
  <c r="AK6" i="17"/>
  <c r="AM6" i="17" s="1"/>
  <c r="AK5" i="17"/>
  <c r="AM5" i="17" s="1"/>
  <c r="W29" i="17"/>
  <c r="Y29" i="17" s="1"/>
  <c r="W28" i="17"/>
  <c r="Y28" i="17" s="1"/>
  <c r="W27" i="17"/>
  <c r="Y27" i="17" s="1"/>
  <c r="W26" i="17"/>
  <c r="Y26" i="17" s="1"/>
  <c r="W25" i="17"/>
  <c r="Y25" i="17" s="1"/>
  <c r="W23" i="17"/>
  <c r="Y23" i="17" s="1"/>
  <c r="W22" i="17"/>
  <c r="Y22" i="17" s="1"/>
  <c r="W21" i="17"/>
  <c r="Y21" i="17" s="1"/>
  <c r="W19" i="17"/>
  <c r="Y19" i="17" s="1"/>
  <c r="W18" i="17"/>
  <c r="Y18" i="17" s="1"/>
  <c r="W17" i="17"/>
  <c r="Y17" i="17" s="1"/>
  <c r="W16" i="17"/>
  <c r="Y16" i="17" s="1"/>
  <c r="W15" i="17"/>
  <c r="Y15" i="17" s="1"/>
  <c r="W14" i="17"/>
  <c r="Y14" i="17" s="1"/>
  <c r="W12" i="17"/>
  <c r="Y12" i="17" s="1"/>
  <c r="W11" i="17"/>
  <c r="Y11" i="17" s="1"/>
  <c r="W10" i="17"/>
  <c r="Y10" i="17" s="1"/>
  <c r="W9" i="17"/>
  <c r="Y9" i="17" s="1"/>
  <c r="W7" i="17"/>
  <c r="Y7" i="17" s="1"/>
  <c r="W6" i="17"/>
  <c r="Y6" i="17" s="1"/>
  <c r="W5" i="17"/>
  <c r="Y5" i="17" s="1"/>
  <c r="G29" i="17"/>
  <c r="I29" i="17" s="1"/>
  <c r="G28" i="17"/>
  <c r="I28" i="17" s="1"/>
  <c r="G27" i="17"/>
  <c r="I27" i="17" s="1"/>
  <c r="G26" i="17"/>
  <c r="I26" i="17" s="1"/>
  <c r="G25" i="17"/>
  <c r="I25" i="17" s="1"/>
  <c r="G23" i="17"/>
  <c r="I23" i="17" s="1"/>
  <c r="G22" i="17"/>
  <c r="I22" i="17" s="1"/>
  <c r="G21" i="17"/>
  <c r="I21" i="17" s="1"/>
  <c r="G19" i="17"/>
  <c r="I19" i="17" s="1"/>
  <c r="G18" i="17"/>
  <c r="I18" i="17" s="1"/>
  <c r="G17" i="17"/>
  <c r="I17" i="17" s="1"/>
  <c r="G16" i="17"/>
  <c r="I16" i="17" s="1"/>
  <c r="G15" i="17"/>
  <c r="I15" i="17" s="1"/>
  <c r="G14" i="17"/>
  <c r="I14" i="17" s="1"/>
  <c r="G12" i="17"/>
  <c r="I12" i="17" s="1"/>
  <c r="G11" i="17"/>
  <c r="I11" i="17" s="1"/>
  <c r="G10" i="17"/>
  <c r="I10" i="17" s="1"/>
  <c r="G9" i="17"/>
  <c r="I9" i="17" s="1"/>
  <c r="G7" i="17"/>
  <c r="I7" i="17" s="1"/>
  <c r="G6" i="17"/>
  <c r="I6" i="17" s="1"/>
  <c r="G5" i="17"/>
  <c r="I5" i="17" s="1"/>
  <c r="V30" i="16"/>
  <c r="X30" i="16" s="1"/>
  <c r="V29" i="16"/>
  <c r="X29" i="16" s="1"/>
  <c r="V28" i="16"/>
  <c r="X28" i="16" s="1"/>
  <c r="V27" i="16"/>
  <c r="X27" i="16" s="1"/>
  <c r="V26" i="16"/>
  <c r="X26" i="16" s="1"/>
  <c r="V24" i="16"/>
  <c r="X24" i="16" s="1"/>
  <c r="V23" i="16"/>
  <c r="X23" i="16" s="1"/>
  <c r="V22" i="16"/>
  <c r="X22" i="16" s="1"/>
  <c r="V20" i="16"/>
  <c r="X20" i="16" s="1"/>
  <c r="V19" i="16"/>
  <c r="X19" i="16" s="1"/>
  <c r="V18" i="16"/>
  <c r="X18" i="16" s="1"/>
  <c r="V17" i="16"/>
  <c r="X17" i="16" s="1"/>
  <c r="V16" i="16"/>
  <c r="X16" i="16" s="1"/>
  <c r="V15" i="16"/>
  <c r="X15" i="16" s="1"/>
  <c r="V13" i="16"/>
  <c r="X13" i="16" s="1"/>
  <c r="V12" i="16"/>
  <c r="X12" i="16" s="1"/>
  <c r="V11" i="16"/>
  <c r="X11" i="16" s="1"/>
  <c r="V10" i="16"/>
  <c r="X10" i="16" s="1"/>
  <c r="V8" i="16"/>
  <c r="X8" i="16" s="1"/>
  <c r="V7" i="16"/>
  <c r="X7" i="16" s="1"/>
  <c r="V6" i="16"/>
  <c r="X6" i="16" s="1"/>
  <c r="G30" i="16"/>
  <c r="I30" i="16" s="1"/>
  <c r="G29" i="16"/>
  <c r="I29" i="16" s="1"/>
  <c r="G28" i="16"/>
  <c r="I28" i="16" s="1"/>
  <c r="G27" i="16"/>
  <c r="I27" i="16" s="1"/>
  <c r="G26" i="16"/>
  <c r="I26" i="16" s="1"/>
  <c r="G24" i="16"/>
  <c r="I24" i="16" s="1"/>
  <c r="G23" i="16"/>
  <c r="I23" i="16" s="1"/>
  <c r="G22" i="16"/>
  <c r="I22" i="16" s="1"/>
  <c r="G20" i="16"/>
  <c r="I20" i="16" s="1"/>
  <c r="G19" i="16"/>
  <c r="I19" i="16" s="1"/>
  <c r="G18" i="16"/>
  <c r="I18" i="16" s="1"/>
  <c r="G17" i="16"/>
  <c r="I17" i="16" s="1"/>
  <c r="G16" i="16"/>
  <c r="I16" i="16" s="1"/>
  <c r="G15" i="16"/>
  <c r="I15" i="16" s="1"/>
  <c r="G13" i="16"/>
  <c r="I13" i="16" s="1"/>
  <c r="G12" i="16"/>
  <c r="I12" i="16" s="1"/>
  <c r="G11" i="16"/>
  <c r="I11" i="16" s="1"/>
  <c r="G10" i="16"/>
  <c r="I10" i="16" s="1"/>
  <c r="G8" i="16"/>
  <c r="I8" i="16" s="1"/>
  <c r="G7" i="16"/>
  <c r="I7" i="16" s="1"/>
  <c r="G6" i="16"/>
  <c r="I6" i="16" s="1"/>
  <c r="G29" i="26"/>
  <c r="I29" i="26" s="1"/>
  <c r="G28" i="26"/>
  <c r="I28" i="26" s="1"/>
  <c r="G27" i="26"/>
  <c r="I27" i="26" s="1"/>
  <c r="G26" i="26"/>
  <c r="I26" i="26" s="1"/>
  <c r="G25" i="26"/>
  <c r="I25" i="26" s="1"/>
  <c r="G23" i="26"/>
  <c r="I23" i="26" s="1"/>
  <c r="G22" i="26"/>
  <c r="I22" i="26" s="1"/>
  <c r="G21" i="26"/>
  <c r="I21" i="26" s="1"/>
  <c r="G19" i="26"/>
  <c r="I19" i="26" s="1"/>
  <c r="G18" i="26"/>
  <c r="I18" i="26" s="1"/>
  <c r="G17" i="26"/>
  <c r="I17" i="26" s="1"/>
  <c r="G16" i="26"/>
  <c r="I16" i="26" s="1"/>
  <c r="G15" i="26"/>
  <c r="I15" i="26" s="1"/>
  <c r="G14" i="26"/>
  <c r="I14" i="26" s="1"/>
  <c r="G12" i="26"/>
  <c r="I12" i="26" s="1"/>
  <c r="G11" i="26"/>
  <c r="I11" i="26" s="1"/>
  <c r="G10" i="26"/>
  <c r="I10" i="26" s="1"/>
  <c r="G9" i="26"/>
  <c r="I9" i="26" s="1"/>
  <c r="G7" i="26"/>
  <c r="I7" i="26" s="1"/>
  <c r="G6" i="26"/>
  <c r="I6" i="26" s="1"/>
  <c r="G5" i="26"/>
  <c r="I5" i="26" s="1"/>
  <c r="AL50" i="20" l="1"/>
  <c r="AN50" i="20" s="1"/>
  <c r="AL54" i="20"/>
  <c r="AN54" i="20" s="1"/>
  <c r="AL43" i="20"/>
  <c r="AN43" i="20" s="1"/>
  <c r="AL38" i="20"/>
  <c r="AN38" i="20" s="1"/>
  <c r="AL60" i="20"/>
  <c r="AN60" i="20" s="1"/>
  <c r="AL24" i="20"/>
  <c r="AN24" i="20" s="1"/>
  <c r="AL30" i="20"/>
  <c r="AN30" i="20" s="1"/>
  <c r="AL20" i="20"/>
  <c r="AN20" i="20" s="1"/>
  <c r="AL13" i="20"/>
  <c r="AN13" i="20" s="1"/>
  <c r="AL8" i="20"/>
  <c r="AN8" i="20" s="1"/>
  <c r="X13" i="20"/>
  <c r="Z13" i="20" s="1"/>
  <c r="X20" i="20"/>
  <c r="Z20" i="20" s="1"/>
  <c r="X24" i="20"/>
  <c r="Z24" i="20" s="1"/>
  <c r="X8" i="20"/>
  <c r="Z8" i="20" s="1"/>
  <c r="X30" i="20"/>
  <c r="Z30" i="20" s="1"/>
  <c r="I30" i="20"/>
  <c r="K30" i="20" s="1"/>
  <c r="I8" i="20"/>
  <c r="K8" i="20" s="1"/>
  <c r="I13" i="20"/>
  <c r="K13" i="20" s="1"/>
  <c r="I20" i="20"/>
  <c r="K20" i="20" s="1"/>
  <c r="I24" i="20"/>
  <c r="K24" i="20" s="1"/>
  <c r="W8" i="19"/>
  <c r="Y8" i="19" s="1"/>
  <c r="W30" i="19"/>
  <c r="Y30" i="19" s="1"/>
  <c r="I30" i="19"/>
  <c r="K30" i="19" s="1"/>
  <c r="I24" i="19"/>
  <c r="K24" i="19" s="1"/>
  <c r="I20" i="19"/>
  <c r="K20" i="19" s="1"/>
  <c r="I13" i="19"/>
  <c r="K13" i="19" s="1"/>
  <c r="I8" i="19"/>
  <c r="K8" i="19" s="1"/>
  <c r="W13" i="19"/>
  <c r="Y13" i="19" s="1"/>
  <c r="W20" i="19"/>
  <c r="Y20" i="19" s="1"/>
  <c r="W24" i="19"/>
  <c r="Y24" i="19" s="1"/>
  <c r="Y30" i="18"/>
  <c r="AA30" i="18" s="1"/>
  <c r="Y13" i="18"/>
  <c r="AA13" i="18" s="1"/>
  <c r="Y20" i="18"/>
  <c r="AA20" i="18" s="1"/>
  <c r="Y24" i="18"/>
  <c r="AA24" i="18" s="1"/>
  <c r="Y8" i="18"/>
  <c r="AA8" i="18" s="1"/>
  <c r="I30" i="18"/>
  <c r="K30" i="18" s="1"/>
  <c r="I8" i="18"/>
  <c r="K8" i="18" s="1"/>
  <c r="I13" i="18"/>
  <c r="K13" i="18" s="1"/>
  <c r="I20" i="18"/>
  <c r="K20" i="18" s="1"/>
  <c r="I24" i="18"/>
  <c r="K24" i="18" s="1"/>
  <c r="BA32" i="17"/>
  <c r="BC32" i="17" s="1"/>
  <c r="BA22" i="17"/>
  <c r="BC22" i="17" s="1"/>
  <c r="BA15" i="17"/>
  <c r="BC15" i="17" s="1"/>
  <c r="BA10" i="17"/>
  <c r="BC10" i="17" s="1"/>
  <c r="AM55" i="17"/>
  <c r="AO55" i="17" s="1"/>
  <c r="AM51" i="17"/>
  <c r="AO51" i="17" s="1"/>
  <c r="AM44" i="17"/>
  <c r="AO44" i="17" s="1"/>
  <c r="AM13" i="17"/>
  <c r="AO13" i="17" s="1"/>
  <c r="AM20" i="17"/>
  <c r="AO20" i="17" s="1"/>
  <c r="AM24" i="17"/>
  <c r="AO24" i="17" s="1"/>
  <c r="AM39" i="17"/>
  <c r="AO39" i="17" s="1"/>
  <c r="AM61" i="17"/>
  <c r="AO61" i="17" s="1"/>
  <c r="AM8" i="17"/>
  <c r="AO8" i="17" s="1"/>
  <c r="AM30" i="17"/>
  <c r="AO30" i="17" s="1"/>
  <c r="Y24" i="17"/>
  <c r="AA24" i="17" s="1"/>
  <c r="Y13" i="17"/>
  <c r="AA13" i="17" s="1"/>
  <c r="Y20" i="17"/>
  <c r="AA20" i="17" s="1"/>
  <c r="Y8" i="17"/>
  <c r="AA8" i="17" s="1"/>
  <c r="Y30" i="17"/>
  <c r="AA30" i="17" s="1"/>
  <c r="I8" i="17"/>
  <c r="K8" i="17" s="1"/>
  <c r="I30" i="17"/>
  <c r="K30" i="17" s="1"/>
  <c r="I13" i="17"/>
  <c r="K13" i="17" s="1"/>
  <c r="I20" i="17"/>
  <c r="K20" i="17" s="1"/>
  <c r="I24" i="17"/>
  <c r="K24" i="17" s="1"/>
  <c r="X31" i="16"/>
  <c r="Z31" i="16" s="1"/>
  <c r="X25" i="16"/>
  <c r="Z25" i="16" s="1"/>
  <c r="X21" i="16"/>
  <c r="Z21" i="16" s="1"/>
  <c r="X14" i="16"/>
  <c r="Z14" i="16" s="1"/>
  <c r="X9" i="16"/>
  <c r="Z9" i="16" s="1"/>
  <c r="I25" i="16"/>
  <c r="K25" i="16" s="1"/>
  <c r="I21" i="16"/>
  <c r="K21" i="16" s="1"/>
  <c r="I14" i="16"/>
  <c r="K14" i="16" s="1"/>
  <c r="I9" i="16"/>
  <c r="K9" i="16" s="1"/>
  <c r="I31" i="16"/>
  <c r="K31" i="16" s="1"/>
  <c r="I24" i="26"/>
  <c r="K24" i="26" s="1"/>
  <c r="I13" i="26"/>
  <c r="K13" i="26" s="1"/>
  <c r="I20" i="26"/>
  <c r="K20" i="26" s="1"/>
  <c r="I8" i="26"/>
  <c r="K8" i="26" s="1"/>
  <c r="I30" i="26"/>
  <c r="K30" i="26" s="1"/>
  <c r="G29" i="11"/>
  <c r="I29" i="11" s="1"/>
  <c r="G28" i="11"/>
  <c r="I28" i="11" s="1"/>
  <c r="G27" i="11"/>
  <c r="I27" i="11" s="1"/>
  <c r="G26" i="11"/>
  <c r="I26" i="11" s="1"/>
  <c r="G25" i="11"/>
  <c r="I25" i="11" s="1"/>
  <c r="G23" i="11"/>
  <c r="I23" i="11" s="1"/>
  <c r="G22" i="11"/>
  <c r="I22" i="11" s="1"/>
  <c r="G21" i="11"/>
  <c r="I21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2" i="11"/>
  <c r="I12" i="11" s="1"/>
  <c r="G11" i="11"/>
  <c r="I11" i="11" s="1"/>
  <c r="G10" i="11"/>
  <c r="I10" i="11" s="1"/>
  <c r="G9" i="11"/>
  <c r="I9" i="11" s="1"/>
  <c r="G7" i="11"/>
  <c r="I7" i="11" s="1"/>
  <c r="G6" i="11"/>
  <c r="I6" i="11" s="1"/>
  <c r="G5" i="11"/>
  <c r="I5" i="11" s="1"/>
  <c r="G29" i="15"/>
  <c r="I29" i="15" s="1"/>
  <c r="G28" i="15"/>
  <c r="I28" i="15" s="1"/>
  <c r="G27" i="15"/>
  <c r="I27" i="15" s="1"/>
  <c r="G26" i="15"/>
  <c r="I26" i="15" s="1"/>
  <c r="G25" i="15"/>
  <c r="I25" i="15" s="1"/>
  <c r="G23" i="15"/>
  <c r="I23" i="15" s="1"/>
  <c r="G22" i="15"/>
  <c r="I22" i="15" s="1"/>
  <c r="G21" i="15"/>
  <c r="I21" i="15" s="1"/>
  <c r="G19" i="15"/>
  <c r="I19" i="15" s="1"/>
  <c r="G18" i="15"/>
  <c r="I18" i="15" s="1"/>
  <c r="G17" i="15"/>
  <c r="I17" i="15" s="1"/>
  <c r="G16" i="15"/>
  <c r="I16" i="15" s="1"/>
  <c r="G15" i="15"/>
  <c r="I15" i="15" s="1"/>
  <c r="G14" i="15"/>
  <c r="I14" i="15" s="1"/>
  <c r="G12" i="15"/>
  <c r="I12" i="15" s="1"/>
  <c r="G11" i="15"/>
  <c r="I11" i="15" s="1"/>
  <c r="G10" i="15"/>
  <c r="I10" i="15" s="1"/>
  <c r="G9" i="15"/>
  <c r="I9" i="15" s="1"/>
  <c r="G7" i="15"/>
  <c r="I7" i="15" s="1"/>
  <c r="G6" i="15"/>
  <c r="I6" i="15" s="1"/>
  <c r="G5" i="15"/>
  <c r="I5" i="15" s="1"/>
  <c r="G29" i="24"/>
  <c r="I29" i="24" s="1"/>
  <c r="G28" i="24"/>
  <c r="I28" i="24" s="1"/>
  <c r="G27" i="24"/>
  <c r="I27" i="24" s="1"/>
  <c r="G26" i="24"/>
  <c r="I26" i="24" s="1"/>
  <c r="G25" i="24"/>
  <c r="I25" i="24" s="1"/>
  <c r="G23" i="24"/>
  <c r="I23" i="24" s="1"/>
  <c r="G22" i="24"/>
  <c r="I22" i="24" s="1"/>
  <c r="G21" i="24"/>
  <c r="I21" i="24" s="1"/>
  <c r="G19" i="24"/>
  <c r="I19" i="24" s="1"/>
  <c r="G18" i="24"/>
  <c r="I18" i="24" s="1"/>
  <c r="G17" i="24"/>
  <c r="I17" i="24" s="1"/>
  <c r="G16" i="24"/>
  <c r="I16" i="24" s="1"/>
  <c r="G15" i="24"/>
  <c r="I15" i="24" s="1"/>
  <c r="G14" i="24"/>
  <c r="I14" i="24" s="1"/>
  <c r="G12" i="24"/>
  <c r="I12" i="24" s="1"/>
  <c r="G11" i="24"/>
  <c r="I11" i="24" s="1"/>
  <c r="G10" i="24"/>
  <c r="I10" i="24" s="1"/>
  <c r="G9" i="24"/>
  <c r="I9" i="24" s="1"/>
  <c r="G7" i="24"/>
  <c r="I7" i="24" s="1"/>
  <c r="G6" i="24"/>
  <c r="I6" i="24" s="1"/>
  <c r="G5" i="24"/>
  <c r="I5" i="24" s="1"/>
  <c r="I13" i="11" l="1"/>
  <c r="K13" i="11" s="1"/>
  <c r="I20" i="11"/>
  <c r="K20" i="11" s="1"/>
  <c r="I24" i="11"/>
  <c r="K24" i="11" s="1"/>
  <c r="I8" i="11"/>
  <c r="K8" i="11" s="1"/>
  <c r="I30" i="11"/>
  <c r="K30" i="11" s="1"/>
  <c r="I30" i="15"/>
  <c r="K30" i="15" s="1"/>
  <c r="I24" i="15"/>
  <c r="K24" i="15" s="1"/>
  <c r="I13" i="15"/>
  <c r="K13" i="15" s="1"/>
  <c r="I20" i="15"/>
  <c r="K20" i="15" s="1"/>
  <c r="I8" i="15"/>
  <c r="K8" i="15" s="1"/>
  <c r="I13" i="24"/>
  <c r="K13" i="24" s="1"/>
  <c r="I20" i="24"/>
  <c r="K20" i="24" s="1"/>
  <c r="I24" i="24"/>
  <c r="K24" i="24" s="1"/>
  <c r="I8" i="24"/>
  <c r="K8" i="24" s="1"/>
  <c r="I30" i="24"/>
  <c r="K30" i="24" s="1"/>
  <c r="G29" i="23"/>
  <c r="I29" i="23" s="1"/>
  <c r="G28" i="23"/>
  <c r="I28" i="23" s="1"/>
  <c r="G27" i="23"/>
  <c r="I27" i="23" s="1"/>
  <c r="G26" i="23"/>
  <c r="I26" i="23" s="1"/>
  <c r="G25" i="23"/>
  <c r="I25" i="23" s="1"/>
  <c r="G23" i="23"/>
  <c r="I23" i="23" s="1"/>
  <c r="G22" i="23"/>
  <c r="I22" i="23" s="1"/>
  <c r="G21" i="23"/>
  <c r="I21" i="23" s="1"/>
  <c r="G19" i="23"/>
  <c r="I19" i="23" s="1"/>
  <c r="G18" i="23"/>
  <c r="I18" i="23" s="1"/>
  <c r="G17" i="23"/>
  <c r="I17" i="23" s="1"/>
  <c r="G16" i="23"/>
  <c r="I16" i="23" s="1"/>
  <c r="G15" i="23"/>
  <c r="I15" i="23" s="1"/>
  <c r="G14" i="23"/>
  <c r="I14" i="23" s="1"/>
  <c r="G12" i="23"/>
  <c r="I12" i="23" s="1"/>
  <c r="G11" i="23"/>
  <c r="I11" i="23" s="1"/>
  <c r="G10" i="23"/>
  <c r="I10" i="23" s="1"/>
  <c r="G9" i="23"/>
  <c r="I9" i="23" s="1"/>
  <c r="G7" i="23"/>
  <c r="I7" i="23" s="1"/>
  <c r="G6" i="23"/>
  <c r="I6" i="23" s="1"/>
  <c r="G5" i="23"/>
  <c r="I5" i="23" s="1"/>
  <c r="V29" i="13"/>
  <c r="X29" i="13" s="1"/>
  <c r="V28" i="13"/>
  <c r="X28" i="13" s="1"/>
  <c r="V27" i="13"/>
  <c r="X27" i="13" s="1"/>
  <c r="V26" i="13"/>
  <c r="X26" i="13" s="1"/>
  <c r="V25" i="13"/>
  <c r="X25" i="13" s="1"/>
  <c r="V23" i="13"/>
  <c r="X23" i="13" s="1"/>
  <c r="V22" i="13"/>
  <c r="X22" i="13" s="1"/>
  <c r="V21" i="13"/>
  <c r="X21" i="13" s="1"/>
  <c r="V19" i="13"/>
  <c r="X19" i="13" s="1"/>
  <c r="V18" i="13"/>
  <c r="X18" i="13" s="1"/>
  <c r="V17" i="13"/>
  <c r="X17" i="13" s="1"/>
  <c r="V16" i="13"/>
  <c r="X16" i="13" s="1"/>
  <c r="V15" i="13"/>
  <c r="X15" i="13" s="1"/>
  <c r="V14" i="13"/>
  <c r="X14" i="13" s="1"/>
  <c r="V12" i="13"/>
  <c r="X12" i="13" s="1"/>
  <c r="V11" i="13"/>
  <c r="X11" i="13" s="1"/>
  <c r="V10" i="13"/>
  <c r="X10" i="13" s="1"/>
  <c r="V9" i="13"/>
  <c r="X9" i="13" s="1"/>
  <c r="V7" i="13"/>
  <c r="X7" i="13" s="1"/>
  <c r="V6" i="13"/>
  <c r="X6" i="13" s="1"/>
  <c r="V5" i="13"/>
  <c r="X5" i="13" s="1"/>
  <c r="H29" i="13"/>
  <c r="J29" i="13" s="1"/>
  <c r="H28" i="13"/>
  <c r="J28" i="13" s="1"/>
  <c r="H27" i="13"/>
  <c r="J27" i="13" s="1"/>
  <c r="H26" i="13"/>
  <c r="J26" i="13" s="1"/>
  <c r="H25" i="13"/>
  <c r="J25" i="13" s="1"/>
  <c r="H23" i="13"/>
  <c r="J23" i="13" s="1"/>
  <c r="H22" i="13"/>
  <c r="J22" i="13" s="1"/>
  <c r="H21" i="13"/>
  <c r="J21" i="13" s="1"/>
  <c r="H19" i="13"/>
  <c r="J19" i="13" s="1"/>
  <c r="H18" i="13"/>
  <c r="J18" i="13" s="1"/>
  <c r="H17" i="13"/>
  <c r="J17" i="13" s="1"/>
  <c r="H16" i="13"/>
  <c r="J16" i="13" s="1"/>
  <c r="H15" i="13"/>
  <c r="J15" i="13" s="1"/>
  <c r="H14" i="13"/>
  <c r="J14" i="13" s="1"/>
  <c r="H12" i="13"/>
  <c r="J12" i="13" s="1"/>
  <c r="H11" i="13"/>
  <c r="J11" i="13" s="1"/>
  <c r="H10" i="13"/>
  <c r="J10" i="13" s="1"/>
  <c r="H9" i="13"/>
  <c r="J9" i="13" s="1"/>
  <c r="H7" i="13"/>
  <c r="J7" i="13" s="1"/>
  <c r="H6" i="13"/>
  <c r="J6" i="13" s="1"/>
  <c r="H5" i="13"/>
  <c r="J5" i="13" s="1"/>
  <c r="V108" i="12"/>
  <c r="X108" i="12" s="1"/>
  <c r="V107" i="12"/>
  <c r="X107" i="12" s="1"/>
  <c r="V106" i="12"/>
  <c r="X106" i="12" s="1"/>
  <c r="V105" i="12"/>
  <c r="X105" i="12" s="1"/>
  <c r="V104" i="12"/>
  <c r="X104" i="12" s="1"/>
  <c r="V102" i="12"/>
  <c r="X102" i="12" s="1"/>
  <c r="V101" i="12"/>
  <c r="X101" i="12" s="1"/>
  <c r="V100" i="12"/>
  <c r="X100" i="12" s="1"/>
  <c r="V98" i="12"/>
  <c r="X98" i="12" s="1"/>
  <c r="V97" i="12"/>
  <c r="X97" i="12" s="1"/>
  <c r="V96" i="12"/>
  <c r="X96" i="12" s="1"/>
  <c r="V95" i="12"/>
  <c r="X95" i="12" s="1"/>
  <c r="V94" i="12"/>
  <c r="X94" i="12" s="1"/>
  <c r="V93" i="12"/>
  <c r="X93" i="12" s="1"/>
  <c r="V91" i="12"/>
  <c r="X91" i="12" s="1"/>
  <c r="V90" i="12"/>
  <c r="X90" i="12" s="1"/>
  <c r="V89" i="12"/>
  <c r="X89" i="12" s="1"/>
  <c r="V88" i="12"/>
  <c r="X88" i="12" s="1"/>
  <c r="V86" i="12"/>
  <c r="X86" i="12" s="1"/>
  <c r="V85" i="12"/>
  <c r="X85" i="12" s="1"/>
  <c r="V84" i="12"/>
  <c r="X84" i="12" s="1"/>
  <c r="V68" i="12"/>
  <c r="X68" i="12" s="1"/>
  <c r="V67" i="12"/>
  <c r="X67" i="12" s="1"/>
  <c r="V66" i="12"/>
  <c r="X66" i="12" s="1"/>
  <c r="V65" i="12"/>
  <c r="X65" i="12" s="1"/>
  <c r="V64" i="12"/>
  <c r="X64" i="12" s="1"/>
  <c r="V62" i="12"/>
  <c r="X62" i="12" s="1"/>
  <c r="V61" i="12"/>
  <c r="X61" i="12" s="1"/>
  <c r="V60" i="12"/>
  <c r="X60" i="12" s="1"/>
  <c r="V58" i="12"/>
  <c r="X58" i="12" s="1"/>
  <c r="V57" i="12"/>
  <c r="X57" i="12" s="1"/>
  <c r="V56" i="12"/>
  <c r="X56" i="12" s="1"/>
  <c r="V55" i="12"/>
  <c r="X55" i="12" s="1"/>
  <c r="V54" i="12"/>
  <c r="X54" i="12" s="1"/>
  <c r="V53" i="12"/>
  <c r="X53" i="12" s="1"/>
  <c r="V51" i="12"/>
  <c r="X51" i="12" s="1"/>
  <c r="V50" i="12"/>
  <c r="X50" i="12" s="1"/>
  <c r="V49" i="12"/>
  <c r="X49" i="12" s="1"/>
  <c r="V48" i="12"/>
  <c r="X48" i="12" s="1"/>
  <c r="V46" i="12"/>
  <c r="X46" i="12" s="1"/>
  <c r="V45" i="12"/>
  <c r="X45" i="12" s="1"/>
  <c r="V44" i="12"/>
  <c r="X44" i="12" s="1"/>
  <c r="V29" i="12"/>
  <c r="X29" i="12" s="1"/>
  <c r="V28" i="12"/>
  <c r="X28" i="12" s="1"/>
  <c r="V27" i="12"/>
  <c r="X27" i="12" s="1"/>
  <c r="V26" i="12"/>
  <c r="X26" i="12" s="1"/>
  <c r="V25" i="12"/>
  <c r="X25" i="12" s="1"/>
  <c r="V23" i="12"/>
  <c r="X23" i="12" s="1"/>
  <c r="V22" i="12"/>
  <c r="X22" i="12" s="1"/>
  <c r="V21" i="12"/>
  <c r="X21" i="12" s="1"/>
  <c r="V19" i="12"/>
  <c r="X19" i="12" s="1"/>
  <c r="V18" i="12"/>
  <c r="X18" i="12" s="1"/>
  <c r="V17" i="12"/>
  <c r="X17" i="12" s="1"/>
  <c r="V16" i="12"/>
  <c r="X16" i="12" s="1"/>
  <c r="V15" i="12"/>
  <c r="X15" i="12" s="1"/>
  <c r="V14" i="12"/>
  <c r="X14" i="12" s="1"/>
  <c r="V12" i="12"/>
  <c r="X12" i="12" s="1"/>
  <c r="V11" i="12"/>
  <c r="X11" i="12" s="1"/>
  <c r="V10" i="12"/>
  <c r="X10" i="12" s="1"/>
  <c r="V9" i="12"/>
  <c r="X9" i="12" s="1"/>
  <c r="V7" i="12"/>
  <c r="X7" i="12" s="1"/>
  <c r="V6" i="12"/>
  <c r="X6" i="12" s="1"/>
  <c r="V5" i="12"/>
  <c r="X5" i="12" s="1"/>
  <c r="H107" i="12"/>
  <c r="J107" i="12" s="1"/>
  <c r="H106" i="12"/>
  <c r="J106" i="12" s="1"/>
  <c r="H105" i="12"/>
  <c r="J105" i="12" s="1"/>
  <c r="H104" i="12"/>
  <c r="J104" i="12" s="1"/>
  <c r="H103" i="12"/>
  <c r="J103" i="12" s="1"/>
  <c r="H101" i="12"/>
  <c r="J101" i="12" s="1"/>
  <c r="H100" i="12"/>
  <c r="J100" i="12" s="1"/>
  <c r="H99" i="12"/>
  <c r="J99" i="12" s="1"/>
  <c r="H97" i="12"/>
  <c r="J97" i="12" s="1"/>
  <c r="H96" i="12"/>
  <c r="J96" i="12" s="1"/>
  <c r="H95" i="12"/>
  <c r="J95" i="12" s="1"/>
  <c r="H94" i="12"/>
  <c r="J94" i="12" s="1"/>
  <c r="H93" i="12"/>
  <c r="J93" i="12" s="1"/>
  <c r="H92" i="12"/>
  <c r="J92" i="12" s="1"/>
  <c r="H90" i="12"/>
  <c r="J90" i="12" s="1"/>
  <c r="H89" i="12"/>
  <c r="J89" i="12" s="1"/>
  <c r="H88" i="12"/>
  <c r="J88" i="12" s="1"/>
  <c r="H87" i="12"/>
  <c r="J87" i="12" s="1"/>
  <c r="H85" i="12"/>
  <c r="J85" i="12" s="1"/>
  <c r="H84" i="12"/>
  <c r="J84" i="12" s="1"/>
  <c r="H83" i="12"/>
  <c r="J83" i="12" s="1"/>
  <c r="H68" i="12"/>
  <c r="J68" i="12" s="1"/>
  <c r="H67" i="12"/>
  <c r="J67" i="12" s="1"/>
  <c r="H66" i="12"/>
  <c r="J66" i="12" s="1"/>
  <c r="H65" i="12"/>
  <c r="J65" i="12" s="1"/>
  <c r="H64" i="12"/>
  <c r="J64" i="12" s="1"/>
  <c r="H62" i="12"/>
  <c r="J62" i="12" s="1"/>
  <c r="H61" i="12"/>
  <c r="J61" i="12" s="1"/>
  <c r="H60" i="12"/>
  <c r="J60" i="12" s="1"/>
  <c r="H58" i="12"/>
  <c r="J58" i="12" s="1"/>
  <c r="H57" i="12"/>
  <c r="J57" i="12" s="1"/>
  <c r="H56" i="12"/>
  <c r="J56" i="12" s="1"/>
  <c r="H55" i="12"/>
  <c r="J55" i="12" s="1"/>
  <c r="H54" i="12"/>
  <c r="J54" i="12" s="1"/>
  <c r="H53" i="12"/>
  <c r="J53" i="12" s="1"/>
  <c r="H51" i="12"/>
  <c r="J51" i="12" s="1"/>
  <c r="H50" i="12"/>
  <c r="J50" i="12" s="1"/>
  <c r="H49" i="12"/>
  <c r="J49" i="12" s="1"/>
  <c r="H48" i="12"/>
  <c r="J48" i="12" s="1"/>
  <c r="H46" i="12"/>
  <c r="J46" i="12" s="1"/>
  <c r="H45" i="12"/>
  <c r="J45" i="12" s="1"/>
  <c r="H44" i="12"/>
  <c r="J44" i="12" s="1"/>
  <c r="H29" i="12"/>
  <c r="J29" i="12" s="1"/>
  <c r="H28" i="12"/>
  <c r="J28" i="12" s="1"/>
  <c r="H27" i="12"/>
  <c r="J27" i="12" s="1"/>
  <c r="J26" i="12"/>
  <c r="H26" i="12"/>
  <c r="J25" i="12"/>
  <c r="H25" i="12"/>
  <c r="H23" i="12"/>
  <c r="J23" i="12" s="1"/>
  <c r="H22" i="12"/>
  <c r="J22" i="12" s="1"/>
  <c r="H21" i="12"/>
  <c r="J21" i="12" s="1"/>
  <c r="H19" i="12"/>
  <c r="J19" i="12" s="1"/>
  <c r="H18" i="12"/>
  <c r="J18" i="12" s="1"/>
  <c r="H17" i="12"/>
  <c r="J17" i="12" s="1"/>
  <c r="H16" i="12"/>
  <c r="J16" i="12" s="1"/>
  <c r="H15" i="12"/>
  <c r="J15" i="12" s="1"/>
  <c r="H14" i="12"/>
  <c r="J14" i="12" s="1"/>
  <c r="H12" i="12"/>
  <c r="J12" i="12" s="1"/>
  <c r="H11" i="12"/>
  <c r="J11" i="12" s="1"/>
  <c r="H10" i="12"/>
  <c r="J10" i="12" s="1"/>
  <c r="H9" i="12"/>
  <c r="J9" i="12" s="1"/>
  <c r="H7" i="12"/>
  <c r="J7" i="12" s="1"/>
  <c r="H6" i="12"/>
  <c r="J6" i="12" s="1"/>
  <c r="H5" i="12"/>
  <c r="J5" i="12" s="1"/>
  <c r="X47" i="12" l="1"/>
  <c r="Z47" i="12" s="1"/>
  <c r="J8" i="12"/>
  <c r="L8" i="12" s="1"/>
  <c r="I30" i="23"/>
  <c r="K30" i="23" s="1"/>
  <c r="I8" i="23"/>
  <c r="K8" i="23" s="1"/>
  <c r="I13" i="23"/>
  <c r="K13" i="23" s="1"/>
  <c r="I20" i="23"/>
  <c r="K20" i="23" s="1"/>
  <c r="I24" i="23"/>
  <c r="K24" i="23" s="1"/>
  <c r="X8" i="13"/>
  <c r="Z8" i="13" s="1"/>
  <c r="X30" i="13"/>
  <c r="Z30" i="13" s="1"/>
  <c r="X13" i="13"/>
  <c r="Z13" i="13" s="1"/>
  <c r="X20" i="13"/>
  <c r="Z20" i="13" s="1"/>
  <c r="X24" i="13"/>
  <c r="Z24" i="13" s="1"/>
  <c r="J13" i="13"/>
  <c r="L13" i="13" s="1"/>
  <c r="J20" i="13"/>
  <c r="L20" i="13" s="1"/>
  <c r="J24" i="13"/>
  <c r="L24" i="13" s="1"/>
  <c r="J8" i="13"/>
  <c r="L8" i="13" s="1"/>
  <c r="J30" i="13"/>
  <c r="L30" i="13" s="1"/>
  <c r="X92" i="12"/>
  <c r="Z92" i="12" s="1"/>
  <c r="X103" i="12"/>
  <c r="Z103" i="12" s="1"/>
  <c r="X99" i="12"/>
  <c r="Z99" i="12" s="1"/>
  <c r="X87" i="12"/>
  <c r="Z87" i="12" s="1"/>
  <c r="X109" i="12"/>
  <c r="Z109" i="12" s="1"/>
  <c r="X69" i="12"/>
  <c r="Z69" i="12" s="1"/>
  <c r="X52" i="12"/>
  <c r="Z52" i="12" s="1"/>
  <c r="X59" i="12"/>
  <c r="Z59" i="12" s="1"/>
  <c r="X63" i="12"/>
  <c r="Z63" i="12" s="1"/>
  <c r="X30" i="12"/>
  <c r="Z30" i="12" s="1"/>
  <c r="X8" i="12"/>
  <c r="Z8" i="12" s="1"/>
  <c r="X13" i="12"/>
  <c r="Z13" i="12" s="1"/>
  <c r="X20" i="12"/>
  <c r="Z20" i="12" s="1"/>
  <c r="X24" i="12"/>
  <c r="Z24" i="12" s="1"/>
  <c r="J102" i="12"/>
  <c r="L102" i="12" s="1"/>
  <c r="J98" i="12"/>
  <c r="L98" i="12" s="1"/>
  <c r="J91" i="12"/>
  <c r="L91" i="12" s="1"/>
  <c r="J86" i="12"/>
  <c r="L86" i="12" s="1"/>
  <c r="J108" i="12"/>
  <c r="L108" i="12" s="1"/>
  <c r="J13" i="12"/>
  <c r="L13" i="12" s="1"/>
  <c r="J52" i="12"/>
  <c r="L52" i="12" s="1"/>
  <c r="J59" i="12"/>
  <c r="L59" i="12" s="1"/>
  <c r="J63" i="12"/>
  <c r="L63" i="12" s="1"/>
  <c r="J47" i="12"/>
  <c r="L47" i="12" s="1"/>
  <c r="J69" i="12"/>
  <c r="L69" i="12" s="1"/>
  <c r="J30" i="12"/>
  <c r="L30" i="12" s="1"/>
  <c r="J24" i="12"/>
  <c r="L24" i="12" s="1"/>
  <c r="J20" i="12"/>
  <c r="L20" i="12" s="1"/>
  <c r="G29" i="10"/>
  <c r="I29" i="10" s="1"/>
  <c r="G28" i="10"/>
  <c r="I28" i="10" s="1"/>
  <c r="G27" i="10"/>
  <c r="I27" i="10" s="1"/>
  <c r="G26" i="10"/>
  <c r="I26" i="10" s="1"/>
  <c r="G25" i="10"/>
  <c r="I25" i="10" s="1"/>
  <c r="G23" i="10"/>
  <c r="I23" i="10" s="1"/>
  <c r="G22" i="10"/>
  <c r="I22" i="10" s="1"/>
  <c r="G21" i="10"/>
  <c r="I21" i="10" s="1"/>
  <c r="G19" i="10"/>
  <c r="I19" i="10" s="1"/>
  <c r="G18" i="10"/>
  <c r="I18" i="10" s="1"/>
  <c r="G17" i="10"/>
  <c r="I17" i="10" s="1"/>
  <c r="G16" i="10"/>
  <c r="I16" i="10" s="1"/>
  <c r="G15" i="10"/>
  <c r="I15" i="10" s="1"/>
  <c r="G14" i="10"/>
  <c r="I14" i="10" s="1"/>
  <c r="G12" i="10"/>
  <c r="I12" i="10" s="1"/>
  <c r="G11" i="10"/>
  <c r="I11" i="10" s="1"/>
  <c r="G10" i="10"/>
  <c r="I10" i="10" s="1"/>
  <c r="G9" i="10"/>
  <c r="I9" i="10" s="1"/>
  <c r="G7" i="10"/>
  <c r="I7" i="10" s="1"/>
  <c r="G6" i="10"/>
  <c r="I6" i="10" s="1"/>
  <c r="G5" i="10"/>
  <c r="I5" i="10" s="1"/>
  <c r="G69" i="9"/>
  <c r="I69" i="9" s="1"/>
  <c r="G68" i="9"/>
  <c r="I68" i="9" s="1"/>
  <c r="G67" i="9"/>
  <c r="I67" i="9" s="1"/>
  <c r="G66" i="9"/>
  <c r="I66" i="9" s="1"/>
  <c r="G65" i="9"/>
  <c r="I65" i="9" s="1"/>
  <c r="G63" i="9"/>
  <c r="I63" i="9" s="1"/>
  <c r="G62" i="9"/>
  <c r="I62" i="9" s="1"/>
  <c r="G61" i="9"/>
  <c r="I61" i="9" s="1"/>
  <c r="G59" i="9"/>
  <c r="I59" i="9" s="1"/>
  <c r="G58" i="9"/>
  <c r="I58" i="9" s="1"/>
  <c r="G57" i="9"/>
  <c r="I57" i="9" s="1"/>
  <c r="G56" i="9"/>
  <c r="I56" i="9" s="1"/>
  <c r="G55" i="9"/>
  <c r="I55" i="9" s="1"/>
  <c r="G54" i="9"/>
  <c r="I54" i="9" s="1"/>
  <c r="G52" i="9"/>
  <c r="I52" i="9" s="1"/>
  <c r="G51" i="9"/>
  <c r="I51" i="9" s="1"/>
  <c r="G50" i="9"/>
  <c r="I50" i="9" s="1"/>
  <c r="G49" i="9"/>
  <c r="I49" i="9" s="1"/>
  <c r="G47" i="9"/>
  <c r="I47" i="9" s="1"/>
  <c r="G46" i="9"/>
  <c r="I46" i="9" s="1"/>
  <c r="G45" i="9"/>
  <c r="I45" i="9" s="1"/>
  <c r="I24" i="10" l="1"/>
  <c r="K24" i="10" s="1"/>
  <c r="I20" i="10"/>
  <c r="K20" i="10" s="1"/>
  <c r="I13" i="10"/>
  <c r="K13" i="10" s="1"/>
  <c r="I30" i="10"/>
  <c r="K30" i="10" s="1"/>
  <c r="I8" i="10"/>
  <c r="K8" i="10" s="1"/>
  <c r="I53" i="9"/>
  <c r="K53" i="9" s="1"/>
  <c r="I60" i="9"/>
  <c r="K60" i="9" s="1"/>
  <c r="I64" i="9"/>
  <c r="K64" i="9" s="1"/>
  <c r="I48" i="9"/>
  <c r="K48" i="9" s="1"/>
  <c r="I70" i="9"/>
  <c r="K70" i="9" s="1"/>
  <c r="V29" i="9"/>
  <c r="X29" i="9" s="1"/>
  <c r="V28" i="9"/>
  <c r="X28" i="9" s="1"/>
  <c r="V27" i="9"/>
  <c r="X27" i="9" s="1"/>
  <c r="V26" i="9"/>
  <c r="X26" i="9" s="1"/>
  <c r="V25" i="9"/>
  <c r="X25" i="9" s="1"/>
  <c r="V23" i="9"/>
  <c r="X23" i="9" s="1"/>
  <c r="V22" i="9"/>
  <c r="X22" i="9" s="1"/>
  <c r="V21" i="9"/>
  <c r="X21" i="9" s="1"/>
  <c r="V19" i="9"/>
  <c r="X19" i="9" s="1"/>
  <c r="V18" i="9"/>
  <c r="X18" i="9" s="1"/>
  <c r="V17" i="9"/>
  <c r="X17" i="9" s="1"/>
  <c r="V16" i="9"/>
  <c r="X16" i="9" s="1"/>
  <c r="V15" i="9"/>
  <c r="X15" i="9" s="1"/>
  <c r="V14" i="9"/>
  <c r="X14" i="9" s="1"/>
  <c r="V12" i="9"/>
  <c r="X12" i="9" s="1"/>
  <c r="V11" i="9"/>
  <c r="X11" i="9" s="1"/>
  <c r="V10" i="9"/>
  <c r="X10" i="9" s="1"/>
  <c r="V9" i="9"/>
  <c r="X9" i="9" s="1"/>
  <c r="V7" i="9"/>
  <c r="X7" i="9" s="1"/>
  <c r="V6" i="9"/>
  <c r="X6" i="9" s="1"/>
  <c r="V5" i="9"/>
  <c r="X5" i="9" s="1"/>
  <c r="H29" i="9"/>
  <c r="J29" i="9" s="1"/>
  <c r="H28" i="9"/>
  <c r="J28" i="9" s="1"/>
  <c r="H27" i="9"/>
  <c r="J27" i="9" s="1"/>
  <c r="H26" i="9"/>
  <c r="J26" i="9" s="1"/>
  <c r="H25" i="9"/>
  <c r="J25" i="9" s="1"/>
  <c r="H23" i="9"/>
  <c r="J23" i="9" s="1"/>
  <c r="H22" i="9"/>
  <c r="J22" i="9" s="1"/>
  <c r="H21" i="9"/>
  <c r="J21" i="9" s="1"/>
  <c r="H19" i="9"/>
  <c r="J19" i="9" s="1"/>
  <c r="H18" i="9"/>
  <c r="J18" i="9" s="1"/>
  <c r="H17" i="9"/>
  <c r="J17" i="9" s="1"/>
  <c r="H16" i="9"/>
  <c r="J16" i="9" s="1"/>
  <c r="H15" i="9"/>
  <c r="J15" i="9" s="1"/>
  <c r="H14" i="9"/>
  <c r="J14" i="9" s="1"/>
  <c r="H12" i="9"/>
  <c r="J12" i="9" s="1"/>
  <c r="H11" i="9"/>
  <c r="J11" i="9" s="1"/>
  <c r="H10" i="9"/>
  <c r="J10" i="9" s="1"/>
  <c r="H9" i="9"/>
  <c r="J9" i="9" s="1"/>
  <c r="H7" i="9"/>
  <c r="J7" i="9" s="1"/>
  <c r="H6" i="9"/>
  <c r="J6" i="9" s="1"/>
  <c r="H5" i="9"/>
  <c r="J5" i="9" s="1"/>
  <c r="AJ29" i="8"/>
  <c r="AL29" i="8" s="1"/>
  <c r="AJ28" i="8"/>
  <c r="AL28" i="8" s="1"/>
  <c r="AJ27" i="8"/>
  <c r="AL27" i="8" s="1"/>
  <c r="AJ26" i="8"/>
  <c r="AL26" i="8" s="1"/>
  <c r="AJ25" i="8"/>
  <c r="AL25" i="8" s="1"/>
  <c r="AJ23" i="8"/>
  <c r="AL23" i="8" s="1"/>
  <c r="AJ22" i="8"/>
  <c r="AL22" i="8" s="1"/>
  <c r="AJ21" i="8"/>
  <c r="AL21" i="8" s="1"/>
  <c r="AJ19" i="8"/>
  <c r="AL19" i="8" s="1"/>
  <c r="AJ18" i="8"/>
  <c r="AL18" i="8" s="1"/>
  <c r="AJ17" i="8"/>
  <c r="AL17" i="8" s="1"/>
  <c r="AJ16" i="8"/>
  <c r="AL16" i="8" s="1"/>
  <c r="AJ15" i="8"/>
  <c r="AL15" i="8" s="1"/>
  <c r="AJ14" i="8"/>
  <c r="AL14" i="8" s="1"/>
  <c r="AJ12" i="8"/>
  <c r="AL12" i="8" s="1"/>
  <c r="AJ11" i="8"/>
  <c r="AL11" i="8" s="1"/>
  <c r="AJ10" i="8"/>
  <c r="AL10" i="8" s="1"/>
  <c r="AJ9" i="8"/>
  <c r="AL9" i="8" s="1"/>
  <c r="AJ7" i="8"/>
  <c r="AL7" i="8" s="1"/>
  <c r="AJ6" i="8"/>
  <c r="AL6" i="8" s="1"/>
  <c r="AJ5" i="8"/>
  <c r="AL5" i="8" s="1"/>
  <c r="Q3" i="8"/>
  <c r="W29" i="8"/>
  <c r="Y29" i="8" s="1"/>
  <c r="W28" i="8"/>
  <c r="Y28" i="8" s="1"/>
  <c r="W27" i="8"/>
  <c r="Y27" i="8" s="1"/>
  <c r="W26" i="8"/>
  <c r="Y26" i="8" s="1"/>
  <c r="W25" i="8"/>
  <c r="Y25" i="8" s="1"/>
  <c r="W23" i="8"/>
  <c r="Y23" i="8" s="1"/>
  <c r="W22" i="8"/>
  <c r="Y22" i="8" s="1"/>
  <c r="W21" i="8"/>
  <c r="Y21" i="8" s="1"/>
  <c r="W19" i="8"/>
  <c r="Y19" i="8" s="1"/>
  <c r="W18" i="8"/>
  <c r="Y18" i="8" s="1"/>
  <c r="W17" i="8"/>
  <c r="Y17" i="8" s="1"/>
  <c r="W16" i="8"/>
  <c r="Y16" i="8" s="1"/>
  <c r="W15" i="8"/>
  <c r="Y15" i="8" s="1"/>
  <c r="W14" i="8"/>
  <c r="Y14" i="8" s="1"/>
  <c r="W12" i="8"/>
  <c r="Y12" i="8" s="1"/>
  <c r="W11" i="8"/>
  <c r="Y11" i="8" s="1"/>
  <c r="W10" i="8"/>
  <c r="Y10" i="8" s="1"/>
  <c r="W9" i="8"/>
  <c r="Y9" i="8" s="1"/>
  <c r="W7" i="8"/>
  <c r="Y7" i="8" s="1"/>
  <c r="W6" i="8"/>
  <c r="Y6" i="8" s="1"/>
  <c r="W5" i="8"/>
  <c r="Y5" i="8" s="1"/>
  <c r="H29" i="8"/>
  <c r="J29" i="8" s="1"/>
  <c r="H28" i="8"/>
  <c r="J28" i="8" s="1"/>
  <c r="H27" i="8"/>
  <c r="J27" i="8" s="1"/>
  <c r="H26" i="8"/>
  <c r="J26" i="8" s="1"/>
  <c r="H25" i="8"/>
  <c r="J25" i="8" s="1"/>
  <c r="H23" i="8"/>
  <c r="J23" i="8" s="1"/>
  <c r="H22" i="8"/>
  <c r="J22" i="8" s="1"/>
  <c r="H21" i="8"/>
  <c r="J21" i="8" s="1"/>
  <c r="H19" i="8"/>
  <c r="J19" i="8" s="1"/>
  <c r="H18" i="8"/>
  <c r="J18" i="8" s="1"/>
  <c r="H17" i="8"/>
  <c r="J17" i="8" s="1"/>
  <c r="H16" i="8"/>
  <c r="J16" i="8" s="1"/>
  <c r="H15" i="8"/>
  <c r="J15" i="8" s="1"/>
  <c r="H14" i="8"/>
  <c r="J14" i="8" s="1"/>
  <c r="H12" i="8"/>
  <c r="J12" i="8" s="1"/>
  <c r="H11" i="8"/>
  <c r="J11" i="8" s="1"/>
  <c r="H10" i="8"/>
  <c r="J10" i="8" s="1"/>
  <c r="H9" i="8"/>
  <c r="J9" i="8" s="1"/>
  <c r="H7" i="8"/>
  <c r="J7" i="8" s="1"/>
  <c r="H6" i="8"/>
  <c r="J6" i="8" s="1"/>
  <c r="H5" i="8"/>
  <c r="J5" i="8" s="1"/>
  <c r="J30" i="9" l="1"/>
  <c r="L30" i="9" s="1"/>
  <c r="J24" i="9"/>
  <c r="L24" i="9" s="1"/>
  <c r="X24" i="9"/>
  <c r="Z24" i="9" s="1"/>
  <c r="X20" i="9"/>
  <c r="Z20" i="9" s="1"/>
  <c r="X8" i="9"/>
  <c r="Z8" i="9" s="1"/>
  <c r="J20" i="9"/>
  <c r="L20" i="9" s="1"/>
  <c r="J13" i="9"/>
  <c r="L13" i="9" s="1"/>
  <c r="X30" i="9"/>
  <c r="Z30" i="9" s="1"/>
  <c r="X13" i="9"/>
  <c r="Z13" i="9" s="1"/>
  <c r="J8" i="9"/>
  <c r="L8" i="9" s="1"/>
  <c r="AL20" i="8"/>
  <c r="AN20" i="8" s="1"/>
  <c r="AL13" i="8"/>
  <c r="AN13" i="8" s="1"/>
  <c r="AL24" i="8"/>
  <c r="AN24" i="8" s="1"/>
  <c r="AL8" i="8"/>
  <c r="AN8" i="8" s="1"/>
  <c r="AL30" i="8"/>
  <c r="AN30" i="8" s="1"/>
  <c r="Y24" i="8"/>
  <c r="AA24" i="8" s="1"/>
  <c r="Y20" i="8"/>
  <c r="AA20" i="8" s="1"/>
  <c r="Y13" i="8"/>
  <c r="AA13" i="8" s="1"/>
  <c r="Y8" i="8"/>
  <c r="AA8" i="8" s="1"/>
  <c r="Y30" i="8"/>
  <c r="AA30" i="8" s="1"/>
  <c r="J24" i="8"/>
  <c r="L24" i="8" s="1"/>
  <c r="J20" i="8"/>
  <c r="L20" i="8" s="1"/>
  <c r="J13" i="8"/>
  <c r="L13" i="8" s="1"/>
  <c r="J8" i="8"/>
  <c r="L8" i="8" s="1"/>
  <c r="J30" i="8"/>
  <c r="L30" i="8" s="1"/>
  <c r="G29" i="7"/>
  <c r="I29" i="7" s="1"/>
  <c r="G28" i="7"/>
  <c r="I28" i="7" s="1"/>
  <c r="G27" i="7"/>
  <c r="I27" i="7" s="1"/>
  <c r="G26" i="7"/>
  <c r="I26" i="7" s="1"/>
  <c r="G25" i="7"/>
  <c r="I25" i="7" s="1"/>
  <c r="G23" i="7"/>
  <c r="I23" i="7" s="1"/>
  <c r="G22" i="7"/>
  <c r="I22" i="7" s="1"/>
  <c r="G21" i="7"/>
  <c r="I21" i="7" s="1"/>
  <c r="G19" i="7"/>
  <c r="I19" i="7" s="1"/>
  <c r="G18" i="7"/>
  <c r="I18" i="7" s="1"/>
  <c r="G17" i="7"/>
  <c r="I17" i="7" s="1"/>
  <c r="G16" i="7"/>
  <c r="I16" i="7" s="1"/>
  <c r="G15" i="7"/>
  <c r="I15" i="7" s="1"/>
  <c r="G14" i="7"/>
  <c r="I14" i="7" s="1"/>
  <c r="G12" i="7"/>
  <c r="I12" i="7" s="1"/>
  <c r="G11" i="7"/>
  <c r="I11" i="7" s="1"/>
  <c r="G10" i="7"/>
  <c r="I10" i="7" s="1"/>
  <c r="G9" i="7"/>
  <c r="I9" i="7" s="1"/>
  <c r="G7" i="7"/>
  <c r="I7" i="7" s="1"/>
  <c r="G6" i="7"/>
  <c r="I6" i="7" s="1"/>
  <c r="G5" i="7"/>
  <c r="I5" i="7" s="1"/>
  <c r="U29" i="4"/>
  <c r="W29" i="4" s="1"/>
  <c r="U28" i="4"/>
  <c r="W28" i="4" s="1"/>
  <c r="U27" i="4"/>
  <c r="W27" i="4" s="1"/>
  <c r="U26" i="4"/>
  <c r="W26" i="4" s="1"/>
  <c r="U25" i="4"/>
  <c r="W25" i="4" s="1"/>
  <c r="U23" i="4"/>
  <c r="W23" i="4" s="1"/>
  <c r="U22" i="4"/>
  <c r="W22" i="4" s="1"/>
  <c r="U21" i="4"/>
  <c r="W21" i="4" s="1"/>
  <c r="U19" i="4"/>
  <c r="W19" i="4" s="1"/>
  <c r="U18" i="4"/>
  <c r="W18" i="4" s="1"/>
  <c r="U17" i="4"/>
  <c r="W17" i="4" s="1"/>
  <c r="U16" i="4"/>
  <c r="W16" i="4" s="1"/>
  <c r="U15" i="4"/>
  <c r="W15" i="4" s="1"/>
  <c r="U14" i="4"/>
  <c r="W14" i="4" s="1"/>
  <c r="U12" i="4"/>
  <c r="W12" i="4" s="1"/>
  <c r="U11" i="4"/>
  <c r="W11" i="4" s="1"/>
  <c r="U10" i="4"/>
  <c r="W10" i="4" s="1"/>
  <c r="U9" i="4"/>
  <c r="W9" i="4" s="1"/>
  <c r="U7" i="4"/>
  <c r="W7" i="4" s="1"/>
  <c r="U6" i="4"/>
  <c r="W6" i="4" s="1"/>
  <c r="U5" i="4"/>
  <c r="W5" i="4" s="1"/>
  <c r="I20" i="7" l="1"/>
  <c r="K20" i="7" s="1"/>
  <c r="I24" i="7"/>
  <c r="K24" i="7" s="1"/>
  <c r="I13" i="7"/>
  <c r="K13" i="7" s="1"/>
  <c r="I8" i="7"/>
  <c r="K8" i="7" s="1"/>
  <c r="I30" i="7"/>
  <c r="K30" i="7" s="1"/>
  <c r="W24" i="4"/>
  <c r="Y24" i="4" s="1"/>
  <c r="W20" i="4"/>
  <c r="Y20" i="4" s="1"/>
  <c r="W13" i="4"/>
  <c r="Y13" i="4" s="1"/>
  <c r="W8" i="4"/>
  <c r="Y8" i="4" s="1"/>
  <c r="W30" i="4"/>
  <c r="Y30" i="4" s="1"/>
  <c r="G29" i="4"/>
  <c r="I29" i="4" s="1"/>
  <c r="G28" i="4"/>
  <c r="I28" i="4" s="1"/>
  <c r="G27" i="4"/>
  <c r="I27" i="4" s="1"/>
  <c r="G26" i="4"/>
  <c r="I26" i="4" s="1"/>
  <c r="G25" i="4"/>
  <c r="I25" i="4" s="1"/>
  <c r="G23" i="4"/>
  <c r="I23" i="4" s="1"/>
  <c r="G22" i="4"/>
  <c r="I22" i="4" s="1"/>
  <c r="G21" i="4"/>
  <c r="I21" i="4" s="1"/>
  <c r="G19" i="4"/>
  <c r="I19" i="4" s="1"/>
  <c r="G18" i="4"/>
  <c r="I18" i="4" s="1"/>
  <c r="G17" i="4"/>
  <c r="I17" i="4" s="1"/>
  <c r="G16" i="4"/>
  <c r="I16" i="4" s="1"/>
  <c r="G15" i="4"/>
  <c r="I15" i="4" s="1"/>
  <c r="G14" i="4"/>
  <c r="I14" i="4" s="1"/>
  <c r="G12" i="4"/>
  <c r="I12" i="4" s="1"/>
  <c r="G11" i="4"/>
  <c r="I11" i="4" s="1"/>
  <c r="G10" i="4"/>
  <c r="I10" i="4" s="1"/>
  <c r="G9" i="4"/>
  <c r="I9" i="4" s="1"/>
  <c r="G7" i="4"/>
  <c r="I7" i="4" s="1"/>
  <c r="G6" i="4"/>
  <c r="I6" i="4" s="1"/>
  <c r="G5" i="4"/>
  <c r="I5" i="4" s="1"/>
  <c r="G29" i="6"/>
  <c r="I29" i="6" s="1"/>
  <c r="G28" i="6"/>
  <c r="I28" i="6" s="1"/>
  <c r="G27" i="6"/>
  <c r="I27" i="6" s="1"/>
  <c r="G26" i="6"/>
  <c r="I26" i="6" s="1"/>
  <c r="G25" i="6"/>
  <c r="I25" i="6" s="1"/>
  <c r="G23" i="6"/>
  <c r="I23" i="6" s="1"/>
  <c r="G22" i="6"/>
  <c r="I22" i="6" s="1"/>
  <c r="G21" i="6"/>
  <c r="I21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2" i="6"/>
  <c r="I12" i="6" s="1"/>
  <c r="G11" i="6"/>
  <c r="I11" i="6" s="1"/>
  <c r="G10" i="6"/>
  <c r="I10" i="6" s="1"/>
  <c r="G9" i="6"/>
  <c r="I9" i="6" s="1"/>
  <c r="G7" i="6"/>
  <c r="I7" i="6" s="1"/>
  <c r="G6" i="6"/>
  <c r="I6" i="6" s="1"/>
  <c r="G5" i="6"/>
  <c r="I5" i="6" s="1"/>
  <c r="G29" i="5"/>
  <c r="I29" i="5" s="1"/>
  <c r="G28" i="5"/>
  <c r="I28" i="5" s="1"/>
  <c r="G27" i="5"/>
  <c r="I27" i="5" s="1"/>
  <c r="G26" i="5"/>
  <c r="I26" i="5" s="1"/>
  <c r="G25" i="5"/>
  <c r="I25" i="5" s="1"/>
  <c r="G23" i="5"/>
  <c r="I23" i="5" s="1"/>
  <c r="G22" i="5"/>
  <c r="I22" i="5" s="1"/>
  <c r="G21" i="5"/>
  <c r="I21" i="5" s="1"/>
  <c r="G19" i="5"/>
  <c r="I19" i="5" s="1"/>
  <c r="G18" i="5"/>
  <c r="I18" i="5" s="1"/>
  <c r="G17" i="5"/>
  <c r="I17" i="5" s="1"/>
  <c r="G16" i="5"/>
  <c r="I16" i="5" s="1"/>
  <c r="G15" i="5"/>
  <c r="I15" i="5" s="1"/>
  <c r="G14" i="5"/>
  <c r="I14" i="5" s="1"/>
  <c r="G12" i="5"/>
  <c r="I12" i="5" s="1"/>
  <c r="G11" i="5"/>
  <c r="I11" i="5" s="1"/>
  <c r="G10" i="5"/>
  <c r="I10" i="5" s="1"/>
  <c r="G9" i="5"/>
  <c r="I9" i="5" s="1"/>
  <c r="G7" i="5"/>
  <c r="I7" i="5" s="1"/>
  <c r="G6" i="5"/>
  <c r="I6" i="5" s="1"/>
  <c r="G5" i="5"/>
  <c r="I5" i="5" s="1"/>
  <c r="I8" i="4" l="1"/>
  <c r="K8" i="4" s="1"/>
  <c r="I30" i="4"/>
  <c r="K30" i="4" s="1"/>
  <c r="I13" i="4"/>
  <c r="K13" i="4" s="1"/>
  <c r="I20" i="4"/>
  <c r="K20" i="4" s="1"/>
  <c r="I24" i="4"/>
  <c r="K24" i="4" s="1"/>
  <c r="I30" i="6"/>
  <c r="K30" i="6" s="1"/>
  <c r="I13" i="6"/>
  <c r="K13" i="6" s="1"/>
  <c r="I20" i="6"/>
  <c r="K20" i="6" s="1"/>
  <c r="I24" i="6"/>
  <c r="K24" i="6" s="1"/>
  <c r="I8" i="6"/>
  <c r="K8" i="6" s="1"/>
  <c r="I30" i="5"/>
  <c r="K30" i="5" s="1"/>
  <c r="I24" i="5"/>
  <c r="K24" i="5" s="1"/>
  <c r="I20" i="5"/>
  <c r="K20" i="5" s="1"/>
  <c r="I13" i="5"/>
  <c r="K13" i="5" s="1"/>
  <c r="I8" i="5"/>
  <c r="K8" i="5" s="1"/>
  <c r="V16" i="21"/>
  <c r="G18" i="21"/>
  <c r="G16" i="21"/>
  <c r="U18" i="3"/>
  <c r="U16" i="3"/>
  <c r="G18" i="3"/>
  <c r="G16" i="3"/>
  <c r="G17" i="2" l="1"/>
  <c r="G15" i="2"/>
  <c r="G14" i="2"/>
  <c r="V17" i="21"/>
  <c r="V18" i="21"/>
  <c r="V29" i="21" l="1"/>
  <c r="X29" i="21" s="1"/>
  <c r="V28" i="21"/>
  <c r="X28" i="21" s="1"/>
  <c r="V27" i="21"/>
  <c r="X27" i="21" s="1"/>
  <c r="V26" i="21"/>
  <c r="X26" i="21" s="1"/>
  <c r="V25" i="21"/>
  <c r="X25" i="21" s="1"/>
  <c r="V23" i="21"/>
  <c r="X23" i="21" s="1"/>
  <c r="V22" i="21"/>
  <c r="X22" i="21" s="1"/>
  <c r="V21" i="21"/>
  <c r="X21" i="21" s="1"/>
  <c r="V19" i="21"/>
  <c r="X19" i="21" s="1"/>
  <c r="X18" i="21"/>
  <c r="X17" i="21"/>
  <c r="X16" i="21"/>
  <c r="V15" i="21"/>
  <c r="X15" i="21" s="1"/>
  <c r="V14" i="21"/>
  <c r="X14" i="21" s="1"/>
  <c r="V12" i="21"/>
  <c r="X12" i="21" s="1"/>
  <c r="V11" i="21"/>
  <c r="X11" i="21" s="1"/>
  <c r="V10" i="21"/>
  <c r="X10" i="21" s="1"/>
  <c r="V9" i="21"/>
  <c r="X9" i="21" s="1"/>
  <c r="V7" i="21"/>
  <c r="X7" i="21" s="1"/>
  <c r="V6" i="21"/>
  <c r="X6" i="21" s="1"/>
  <c r="V5" i="21"/>
  <c r="X5" i="21" s="1"/>
  <c r="G29" i="21"/>
  <c r="I29" i="21" s="1"/>
  <c r="G28" i="21"/>
  <c r="I28" i="21" s="1"/>
  <c r="G27" i="21"/>
  <c r="I27" i="21" s="1"/>
  <c r="G26" i="21"/>
  <c r="I26" i="21" s="1"/>
  <c r="G25" i="21"/>
  <c r="I25" i="21" s="1"/>
  <c r="G23" i="21"/>
  <c r="I23" i="21" s="1"/>
  <c r="G22" i="21"/>
  <c r="I22" i="21" s="1"/>
  <c r="G21" i="21"/>
  <c r="I21" i="21" s="1"/>
  <c r="G19" i="21"/>
  <c r="I19" i="21" s="1"/>
  <c r="I18" i="21"/>
  <c r="G17" i="21"/>
  <c r="I17" i="21" s="1"/>
  <c r="I16" i="21"/>
  <c r="G15" i="21"/>
  <c r="I15" i="21" s="1"/>
  <c r="G14" i="21"/>
  <c r="I14" i="21" s="1"/>
  <c r="G12" i="21"/>
  <c r="I12" i="21" s="1"/>
  <c r="G11" i="21"/>
  <c r="I11" i="21" s="1"/>
  <c r="G10" i="21"/>
  <c r="I10" i="21" s="1"/>
  <c r="G9" i="21"/>
  <c r="I9" i="21" s="1"/>
  <c r="G7" i="21"/>
  <c r="I7" i="21" s="1"/>
  <c r="G6" i="21"/>
  <c r="I6" i="21" s="1"/>
  <c r="G5" i="21"/>
  <c r="I5" i="21" s="1"/>
  <c r="G9" i="3"/>
  <c r="I9" i="3" s="1"/>
  <c r="G10" i="3"/>
  <c r="I10" i="3" s="1"/>
  <c r="G11" i="3"/>
  <c r="I11" i="3" s="1"/>
  <c r="G12" i="3"/>
  <c r="I12" i="3" s="1"/>
  <c r="G14" i="3"/>
  <c r="I14" i="3" s="1"/>
  <c r="G15" i="3"/>
  <c r="I15" i="3" s="1"/>
  <c r="I16" i="3"/>
  <c r="G17" i="3"/>
  <c r="I17" i="3" s="1"/>
  <c r="I18" i="3"/>
  <c r="G19" i="3"/>
  <c r="I19" i="3" s="1"/>
  <c r="G21" i="3"/>
  <c r="I21" i="3" s="1"/>
  <c r="G22" i="3"/>
  <c r="I22" i="3" s="1"/>
  <c r="G23" i="3"/>
  <c r="I23" i="3" s="1"/>
  <c r="G25" i="3"/>
  <c r="I25" i="3" s="1"/>
  <c r="G26" i="3"/>
  <c r="I26" i="3" s="1"/>
  <c r="G27" i="3"/>
  <c r="I27" i="3" s="1"/>
  <c r="G28" i="3"/>
  <c r="I28" i="3" s="1"/>
  <c r="G29" i="3"/>
  <c r="I29" i="3" s="1"/>
  <c r="U29" i="3"/>
  <c r="W29" i="3" s="1"/>
  <c r="U28" i="3"/>
  <c r="W28" i="3" s="1"/>
  <c r="U27" i="3"/>
  <c r="W27" i="3" s="1"/>
  <c r="U26" i="3"/>
  <c r="W26" i="3" s="1"/>
  <c r="U25" i="3"/>
  <c r="W25" i="3" s="1"/>
  <c r="U23" i="3"/>
  <c r="W23" i="3" s="1"/>
  <c r="U22" i="3"/>
  <c r="W22" i="3" s="1"/>
  <c r="U21" i="3"/>
  <c r="W21" i="3" s="1"/>
  <c r="U19" i="3"/>
  <c r="W19" i="3" s="1"/>
  <c r="W18" i="3"/>
  <c r="U17" i="3"/>
  <c r="W17" i="3" s="1"/>
  <c r="W16" i="3"/>
  <c r="U15" i="3"/>
  <c r="W15" i="3" s="1"/>
  <c r="U14" i="3"/>
  <c r="W14" i="3" s="1"/>
  <c r="U12" i="3"/>
  <c r="W12" i="3" s="1"/>
  <c r="U11" i="3"/>
  <c r="W11" i="3" s="1"/>
  <c r="U10" i="3"/>
  <c r="W10" i="3" s="1"/>
  <c r="U9" i="3"/>
  <c r="W9" i="3" s="1"/>
  <c r="U7" i="3"/>
  <c r="W7" i="3" s="1"/>
  <c r="U6" i="3"/>
  <c r="W6" i="3" s="1"/>
  <c r="U5" i="3"/>
  <c r="W5" i="3" s="1"/>
  <c r="G7" i="3"/>
  <c r="I7" i="3" s="1"/>
  <c r="G6" i="3"/>
  <c r="I6" i="3" s="1"/>
  <c r="G5" i="3"/>
  <c r="I5" i="3" s="1"/>
  <c r="X13" i="21" l="1"/>
  <c r="Z13" i="21" s="1"/>
  <c r="X20" i="21"/>
  <c r="Z20" i="21" s="1"/>
  <c r="X24" i="21"/>
  <c r="Z24" i="21" s="1"/>
  <c r="X8" i="21"/>
  <c r="Z8" i="21" s="1"/>
  <c r="X30" i="21"/>
  <c r="Z30" i="21" s="1"/>
  <c r="I30" i="21"/>
  <c r="K30" i="21" s="1"/>
  <c r="I24" i="21"/>
  <c r="K24" i="21" s="1"/>
  <c r="I8" i="21"/>
  <c r="K8" i="21" s="1"/>
  <c r="I20" i="21"/>
  <c r="K20" i="21" s="1"/>
  <c r="I13" i="21"/>
  <c r="K13" i="21" s="1"/>
  <c r="I8" i="3"/>
  <c r="K8" i="3" s="1"/>
  <c r="W20" i="3"/>
  <c r="Y20" i="3" s="1"/>
  <c r="I13" i="3"/>
  <c r="K13" i="3" s="1"/>
  <c r="W24" i="3"/>
  <c r="Y24" i="3" s="1"/>
  <c r="W13" i="3"/>
  <c r="Y13" i="3" s="1"/>
  <c r="I30" i="3"/>
  <c r="K30" i="3" s="1"/>
  <c r="I24" i="3"/>
  <c r="K24" i="3" s="1"/>
  <c r="I20" i="3"/>
  <c r="K20" i="3" s="1"/>
  <c r="W8" i="3"/>
  <c r="Y8" i="3" s="1"/>
  <c r="W30" i="3"/>
  <c r="Y30" i="3" s="1"/>
  <c r="G20" i="2"/>
  <c r="G10" i="2"/>
  <c r="G4" i="2"/>
  <c r="I4" i="2" s="1"/>
  <c r="G6" i="2" l="1"/>
  <c r="G5" i="2"/>
  <c r="G28" i="2" l="1"/>
  <c r="G26" i="2"/>
  <c r="G24" i="2"/>
  <c r="G21" i="2"/>
  <c r="G18" i="2"/>
  <c r="G16" i="2"/>
  <c r="G11" i="2"/>
  <c r="G9" i="2"/>
  <c r="I5" i="2" l="1"/>
  <c r="I6" i="2"/>
  <c r="G8" i="2"/>
  <c r="I8" i="2" s="1"/>
  <c r="I10" i="2"/>
  <c r="G13" i="2"/>
  <c r="I13" i="2" s="1"/>
  <c r="I20" i="2"/>
  <c r="G22" i="2"/>
  <c r="I22" i="2" s="1"/>
  <c r="G25" i="2"/>
  <c r="I25" i="2" s="1"/>
  <c r="G27" i="2"/>
  <c r="I27" i="2" s="1"/>
  <c r="I9" i="2"/>
  <c r="I11" i="2"/>
  <c r="I15" i="2"/>
  <c r="I16" i="2"/>
  <c r="I17" i="2"/>
  <c r="I21" i="2"/>
  <c r="I26" i="2"/>
  <c r="I14" i="2"/>
  <c r="I18" i="2"/>
  <c r="I24" i="2"/>
  <c r="I28" i="2"/>
  <c r="I12" i="2" l="1"/>
  <c r="K12" i="2" s="1"/>
  <c r="I7" i="2"/>
  <c r="I19" i="2"/>
  <c r="K19" i="2" s="1"/>
  <c r="I29" i="2"/>
  <c r="K29" i="2" s="1"/>
  <c r="I23" i="2"/>
  <c r="K23" i="2" s="1"/>
  <c r="K7" i="2" l="1"/>
</calcChain>
</file>

<file path=xl/sharedStrings.xml><?xml version="1.0" encoding="utf-8"?>
<sst xmlns="http://schemas.openxmlformats.org/spreadsheetml/2006/main" count="1926" uniqueCount="187">
  <si>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</si>
  <si>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</si>
  <si>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</si>
  <si>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</si>
  <si>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</si>
  <si>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</si>
  <si>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</si>
  <si>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</si>
  <si>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</si>
  <si>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</si>
  <si>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</si>
  <si>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</si>
  <si>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</si>
  <si>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</si>
  <si>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</si>
  <si>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</si>
  <si>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</si>
  <si>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</si>
  <si>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</si>
  <si>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</si>
  <si>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</si>
  <si>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</si>
  <si>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</si>
  <si>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</si>
  <si>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</si>
  <si>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</si>
  <si>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</si>
  <si>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</si>
  <si>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</si>
  <si>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</si>
  <si>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</si>
  <si>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</si>
  <si>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</si>
  <si>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</si>
  <si>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</si>
  <si>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</si>
  <si>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Г осударственное и муниципальное управление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</si>
  <si>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</si>
  <si>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</si>
  <si>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</si>
  <si>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</si>
  <si>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</si>
  <si>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</si>
  <si>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</si>
  <si>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</si>
  <si>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</si>
  <si>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</si>
  <si>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</si>
  <si>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</si>
  <si>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</si>
  <si>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</si>
  <si>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</si>
  <si>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</si>
  <si>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</si>
  <si>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Государственное и региональное управление</t>
  </si>
  <si>
    <t>Направление подготовки/ специальность</t>
  </si>
  <si>
    <t>очная форма</t>
  </si>
  <si>
    <t>заочная</t>
  </si>
  <si>
    <t>очно-заочная</t>
  </si>
  <si>
    <t>06.03.01</t>
  </si>
  <si>
    <t>21.03.02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</si>
  <si>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</si>
  <si>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</si>
  <si>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</si>
  <si>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</si>
  <si>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21.04.02</t>
  </si>
  <si>
    <t>Кол-во студентов</t>
  </si>
  <si>
    <t>№ вопр</t>
  </si>
  <si>
    <t>"5"</t>
  </si>
  <si>
    <t>"4"</t>
  </si>
  <si>
    <t>"3"</t>
  </si>
  <si>
    <t>Сумма оценок</t>
  </si>
  <si>
    <t>Средний балл</t>
  </si>
  <si>
    <t>Сумма баллов:</t>
  </si>
  <si>
    <t>Результат анкетирования</t>
  </si>
  <si>
    <t>Электрооборудование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</si>
  <si>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</si>
  <si>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</si>
  <si>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</si>
  <si>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</si>
  <si>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Хранение и переработка с/х продукции</t>
  </si>
  <si>
    <t>очники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</si>
  <si>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</si>
  <si>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</si>
  <si>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</si>
  <si>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</si>
  <si>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</si>
  <si>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</si>
  <si>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</si>
  <si>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</si>
  <si>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</si>
  <si>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</si>
  <si>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</si>
  <si>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</si>
  <si>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</si>
  <si>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</si>
  <si>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Биоэкология</t>
  </si>
  <si>
    <t>Производство, хранение и переработка продукции растениеводства</t>
  </si>
  <si>
    <t>Профиль - Землеустройство</t>
  </si>
  <si>
    <t>Профиль- Автомобили и автомобильное хозяйство</t>
  </si>
  <si>
    <t>Профиль - Полеводство</t>
  </si>
  <si>
    <t>Профиль - Декоративное садоводство и ландшафтный дизайн</t>
  </si>
  <si>
    <t>Профиль - Технические системы в агробизнесе</t>
  </si>
  <si>
    <t>Профиль - Электрооборудование и электротехнологии</t>
  </si>
  <si>
    <t>Профиль - Технический сервис в АПК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</si>
  <si>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</si>
  <si>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</si>
  <si>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Хранение и переработка с/х продукции</t>
  </si>
  <si>
    <t>Профиль - Технология производства продуктов животноводства</t>
  </si>
  <si>
    <t>Профиль- Болезни мелких домашних животных</t>
  </si>
  <si>
    <t xml:space="preserve">Профиль - Экономика предприятий и организаций </t>
  </si>
  <si>
    <t>Профиль - Бухгалтерский учет, анализ  и аудит</t>
  </si>
  <si>
    <t>Профиль -  Муниципальное управление</t>
  </si>
  <si>
    <t>Профиль - Агроинженерия</t>
  </si>
  <si>
    <t>Профиль - Управление объектами недвижимости и развитием территорий</t>
  </si>
  <si>
    <t>Профиль - Адаптивное растениеводство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</si>
  <si>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</si>
  <si>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</si>
  <si>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Профиль- Технические системы в агробизнесе</t>
  </si>
  <si>
    <t>Профиль - Электрооборудование и электротехнологии в АПК</t>
  </si>
  <si>
    <t>Производство и переработка продукции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</si>
  <si>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</si>
  <si>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</si>
  <si>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 - Аграрная экономика и управление</t>
  </si>
  <si>
    <t>Профиль - Учет, анализ и аудит</t>
  </si>
  <si>
    <t>Профиль - Государственное и региональное управление</t>
  </si>
  <si>
    <t>Профиль- Лесное хозяйство</t>
  </si>
  <si>
    <t>"2"</t>
  </si>
  <si>
    <t>"1"</t>
  </si>
  <si>
    <t>Количество анкет</t>
  </si>
  <si>
    <t>Удовлетворенность структурой программы</t>
  </si>
  <si>
    <t>Удовлетворенность учебно-методическим обеспечением программы</t>
  </si>
  <si>
    <t>Удовлетворенность условиями реализации программы</t>
  </si>
  <si>
    <t>Удовлетворенность материально-техническим обеспечением программы</t>
  </si>
  <si>
    <t>Общая удовлетворенность качеством предоставления образовательных услуг по программе</t>
  </si>
  <si>
    <t>Профиль-Селекция и семеноводство</t>
  </si>
  <si>
    <t>Товароведение и экспертиза товаров в таможненной деятельности</t>
  </si>
  <si>
    <t>Агротуризм</t>
  </si>
  <si>
    <t>Профиль -Технология продуктов питания животного происхождения</t>
  </si>
  <si>
    <t>Профиль - Производство  хранение и переработка продукции растениводства</t>
  </si>
  <si>
    <t>Профиль -Землеустройство</t>
  </si>
  <si>
    <t>Профиль -Агрономия</t>
  </si>
  <si>
    <t>Профиль -Эксплуатация и ремонт сельскохозяйственной техники и оборудования</t>
  </si>
  <si>
    <t>Профиль- Экономика и бухгалтерский учет ( по отраслям) (после 11 класса)</t>
  </si>
  <si>
    <t>Профиль- Экономика и бухгалтерский учет ( по отраслям) после 9 класса</t>
  </si>
  <si>
    <t xml:space="preserve">Профиль - Ветеринария </t>
  </si>
  <si>
    <t>заочная форма обучения</t>
  </si>
  <si>
    <t>очная форма обучения</t>
  </si>
  <si>
    <t>очно-заочная форма обучения</t>
  </si>
  <si>
    <t xml:space="preserve"> очно-заочная форма обучения</t>
  </si>
  <si>
    <t>38.05.01</t>
  </si>
  <si>
    <t>Экономическая безопасность</t>
  </si>
  <si>
    <t>Экономико-правовое обеспечение экономической безопасности</t>
  </si>
  <si>
    <t>43.03.02</t>
  </si>
  <si>
    <t>Туризм</t>
  </si>
  <si>
    <t>21.02.19</t>
  </si>
  <si>
    <t>Землеустройство на базе основного общего образования</t>
  </si>
  <si>
    <t>35.02.16</t>
  </si>
  <si>
    <t xml:space="preserve">Эксплуатация и ремонт сельскохозяйственной техники и оборудования
на базе основного общего образования
</t>
  </si>
  <si>
    <t>Эксплуатация и ремонт сельскохозяйственной техники и оборудования</t>
  </si>
  <si>
    <t>36.02.01</t>
  </si>
  <si>
    <t xml:space="preserve">Ветеринария
на базе основного общего образования
</t>
  </si>
  <si>
    <t>23.02.01</t>
  </si>
  <si>
    <t xml:space="preserve">Организация перевозок и управление на транспорте (по видам)
на базе основного общего образования
</t>
  </si>
  <si>
    <t>Организация перевозок и управление на транспорте (по видам)</t>
  </si>
  <si>
    <t>35.02.05</t>
  </si>
  <si>
    <t xml:space="preserve">Агрономия
на базе основного общего образования
</t>
  </si>
  <si>
    <t>38.02.01</t>
  </si>
  <si>
    <t>Экономика и бухгалтерский учет (по отраслям) на базе основного общего образования</t>
  </si>
  <si>
    <t>Экономика и бухгалтерский учет (по отраслям)(после 11 класса)</t>
  </si>
  <si>
    <t>Экономика и бухгалтерский учет (по отраслям)(после 9 класса)</t>
  </si>
  <si>
    <t>Профиль - Организация перевозок и управление на автомобильном транспорте</t>
  </si>
  <si>
    <t>Профиль- Экономико-правовое обеспечение экономической безопасности</t>
  </si>
  <si>
    <t>Профиль - Организация перевозок и управление на транспорте  (по видам)</t>
  </si>
  <si>
    <t>19.04.02</t>
  </si>
  <si>
    <t>Продукты питания из растительного сырья</t>
  </si>
  <si>
    <t>Технология продуктов питания из растительного сырья</t>
  </si>
  <si>
    <t>19.04.03</t>
  </si>
  <si>
    <t>Продукты питания животного происхождения</t>
  </si>
  <si>
    <t xml:space="preserve">Технология продуктов питания животного происхождения </t>
  </si>
  <si>
    <t>21.02.04</t>
  </si>
  <si>
    <t xml:space="preserve">Землеустройство на базе основного общего образования </t>
  </si>
  <si>
    <t>19.02.12</t>
  </si>
  <si>
    <t>Технология производства продукции животного происхождения на базе основного общего образования</t>
  </si>
  <si>
    <t>Технология производства продукции животного происхождения</t>
  </si>
  <si>
    <t>Профиль -Технология продуктов питания из растительного сырья</t>
  </si>
  <si>
    <t>Профиль- Эксплуатация транспортных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</si>
</sst>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/>
    <xf numFmtId="0" fontId="7" fillId="0" borderId="0" xfId="0" applyFont="1"/>
    <xf numFmtId="0" fontId="0" fillId="0" borderId="0" xfId="0" applyFont="1"/>
    <xf numFmtId="0" fontId="16" fillId="0" borderId="0" xfId="0" applyFont="1"/>
    <xf numFmtId="0" fontId="16" fillId="0" borderId="0" xfId="0" applyFont="1" applyBorder="1"/>
    <xf numFmtId="0" fontId="15" fillId="0" borderId="0" xfId="0" applyFont="1" applyBorder="1"/>
    <xf numFmtId="0" fontId="16" fillId="0" borderId="1" xfId="0" applyFont="1" applyBorder="1"/>
    <xf numFmtId="0" fontId="3" fillId="0" borderId="0" xfId="0" applyFont="1"/>
    <xf numFmtId="0" fontId="4" fillId="0" borderId="0" xfId="0" applyFont="1"/>
    <xf numFmtId="0" fontId="20" fillId="0" borderId="0" xfId="0" applyFont="1"/>
    <xf numFmtId="0" fontId="20" fillId="0" borderId="0" xfId="0" applyFont="1" applyAlignment="1"/>
    <xf numFmtId="0" fontId="8" fillId="0" borderId="0" xfId="0" applyFont="1" applyAlignment="1">
      <alignment wrapText="1"/>
    </xf>
    <xf numFmtId="0" fontId="29" fillId="0" borderId="1" xfId="0" applyFont="1" applyBorder="1"/>
    <xf numFmtId="164" fontId="29" fillId="0" borderId="1" xfId="0" applyNumberFormat="1" applyFont="1" applyBorder="1"/>
    <xf numFmtId="0" fontId="31" fillId="0" borderId="0" xfId="0" applyFont="1"/>
    <xf numFmtId="0" fontId="32" fillId="0" borderId="0" xfId="0" applyFont="1"/>
    <xf numFmtId="0" fontId="17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3" fillId="0" borderId="0" xfId="0" applyFont="1" applyBorder="1"/>
    <xf numFmtId="0" fontId="31" fillId="0" borderId="0" xfId="0" applyFont="1" applyBorder="1"/>
    <xf numFmtId="0" fontId="34" fillId="0" borderId="0" xfId="0" applyFont="1"/>
    <xf numFmtId="0" fontId="33" fillId="0" borderId="0" xfId="0" applyFont="1"/>
    <xf numFmtId="0" fontId="33" fillId="0" borderId="1" xfId="0" applyFont="1" applyBorder="1"/>
    <xf numFmtId="0" fontId="35" fillId="0" borderId="1" xfId="0" applyFont="1" applyBorder="1"/>
    <xf numFmtId="164" fontId="35" fillId="0" borderId="1" xfId="0" applyNumberFormat="1" applyFont="1" applyBorder="1"/>
    <xf numFmtId="0" fontId="38" fillId="0" borderId="0" xfId="0" applyFont="1" applyBorder="1"/>
    <xf numFmtId="0" fontId="39" fillId="0" borderId="0" xfId="0" applyFont="1" applyBorder="1"/>
    <xf numFmtId="0" fontId="40" fillId="0" borderId="0" xfId="0" applyFont="1"/>
    <xf numFmtId="0" fontId="38" fillId="0" borderId="0" xfId="0" applyFont="1"/>
    <xf numFmtId="0" fontId="38" fillId="0" borderId="1" xfId="0" applyFont="1" applyBorder="1"/>
    <xf numFmtId="0" fontId="41" fillId="0" borderId="1" xfId="0" applyFont="1" applyBorder="1"/>
    <xf numFmtId="164" fontId="41" fillId="0" borderId="1" xfId="0" applyNumberFormat="1" applyFont="1" applyBorder="1"/>
    <xf numFmtId="164" fontId="41" fillId="0" borderId="5" xfId="0" applyNumberFormat="1" applyFont="1" applyBorder="1"/>
    <xf numFmtId="0" fontId="40" fillId="0" borderId="1" xfId="0" applyFont="1" applyBorder="1"/>
    <xf numFmtId="0" fontId="0" fillId="0" borderId="0" xfId="0"/>
    <xf numFmtId="0" fontId="19" fillId="0" borderId="0" xfId="0" applyFont="1"/>
    <xf numFmtId="0" fontId="44" fillId="0" borderId="0" xfId="0" applyFont="1"/>
    <xf numFmtId="0" fontId="45" fillId="0" borderId="0" xfId="0" applyFont="1"/>
    <xf numFmtId="0" fontId="0" fillId="0" borderId="0" xfId="0"/>
    <xf numFmtId="0" fontId="47" fillId="0" borderId="0" xfId="0" applyFont="1"/>
    <xf numFmtId="0" fontId="24" fillId="0" borderId="0" xfId="0" applyFont="1"/>
    <xf numFmtId="0" fontId="47" fillId="0" borderId="0" xfId="0" applyFont="1" applyBorder="1"/>
    <xf numFmtId="0" fontId="24" fillId="0" borderId="0" xfId="0" applyFont="1" applyBorder="1"/>
    <xf numFmtId="0" fontId="47" fillId="0" borderId="1" xfId="0" applyFont="1" applyBorder="1"/>
    <xf numFmtId="0" fontId="10" fillId="0" borderId="1" xfId="0" applyFont="1" applyBorder="1"/>
    <xf numFmtId="164" fontId="10" fillId="0" borderId="1" xfId="0" applyNumberFormat="1" applyFont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0" borderId="2" xfId="0" applyFont="1" applyFill="1" applyBorder="1" applyAlignment="1">
      <alignment vertical="center" wrapText="1"/>
    </xf>
    <xf numFmtId="0" fontId="50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vertical="top"/>
    </xf>
    <xf numFmtId="0" fontId="4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4" fillId="0" borderId="0" xfId="0" applyFont="1"/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0" xfId="0"/>
    <xf numFmtId="0" fontId="51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53" fillId="0" borderId="0" xfId="0" applyFont="1"/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50" fillId="0" borderId="3" xfId="0" applyFont="1" applyBorder="1" applyAlignment="1">
      <alignment wrapText="1"/>
    </xf>
    <xf numFmtId="0" fontId="50" fillId="0" borderId="5" xfId="0" applyFont="1" applyBorder="1" applyAlignment="1">
      <alignment wrapText="1"/>
    </xf>
    <xf numFmtId="49" fontId="10" fillId="0" borderId="3" xfId="0" applyNumberFormat="1" applyFont="1" applyFill="1" applyBorder="1" applyAlignment="1">
      <alignment vertical="top" wrapText="1"/>
    </xf>
    <xf numFmtId="49" fontId="10" fillId="0" borderId="5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4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/>
    <xf numFmtId="0" fontId="37" fillId="2" borderId="6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2" borderId="6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 vertical="center"/>
    </xf>
    <xf numFmtId="0" fontId="48" fillId="2" borderId="6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52" fillId="0" borderId="0" xfId="0" applyFont="1" applyAlignment="1">
      <alignment horizont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2" borderId="6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opLeftCell="A31" zoomScale="80" zoomScaleNormal="80" workbookViewId="0">
      <selection activeCell="A2" sqref="A2:F60"/>
    </sheetView>
  </sheetViews>
  <sheetFormatPr defaultRowHeight="15" x14ac:dyDescent="0.25"/>
  <cols>
    <col min="1" max="1" width="10.28515625" style="1" customWidth="1"/>
    <col min="2" max="2" width="48.7109375" style="1" customWidth="1"/>
    <col min="3" max="3" width="42.42578125" style="1" customWidth="1"/>
    <col min="4" max="5" width="12.42578125" style="1" customWidth="1"/>
    <col min="6" max="6" width="13.28515625" style="1" customWidth="1"/>
    <col min="7" max="16384" width="9.140625" style="1"/>
  </cols>
  <sheetData>
    <row r="1" spans="1:7" x14ac:dyDescent="0.25">
      <c r="D1" s="25"/>
      <c r="E1" s="25"/>
      <c r="F1" s="25"/>
      <c r="G1" s="25"/>
    </row>
    <row r="2" spans="1:7" ht="24" customHeight="1" x14ac:dyDescent="0.25">
      <c r="A2" s="104" t="s">
        <v>0</v>
      </c>
      <c r="B2" s="104" t="s">
        <v>55</v>
      </c>
      <c r="C2" s="104" t="s">
        <v>1</v>
      </c>
      <c r="D2" s="97" t="s">
        <v>129</v>
      </c>
      <c r="E2" s="97"/>
      <c r="F2" s="97"/>
    </row>
    <row r="3" spans="1:7" ht="30" x14ac:dyDescent="0.25">
      <c r="A3" s="104"/>
      <c r="B3" s="104"/>
      <c r="C3" s="104"/>
      <c r="D3" s="2" t="s">
        <v>56</v>
      </c>
      <c r="E3" s="2" t="s">
        <v>57</v>
      </c>
      <c r="F3" s="2" t="s">
        <v>58</v>
      </c>
    </row>
    <row r="4" spans="1:7" x14ac:dyDescent="0.25">
      <c r="A4" s="5" t="s">
        <v>59</v>
      </c>
      <c r="B4" s="6" t="s">
        <v>2</v>
      </c>
      <c r="C4" s="7" t="s">
        <v>3</v>
      </c>
      <c r="D4" s="72">
        <v>30</v>
      </c>
      <c r="E4" s="72"/>
      <c r="F4" s="72"/>
    </row>
    <row r="5" spans="1:7" x14ac:dyDescent="0.25">
      <c r="A5" s="8" t="s">
        <v>60</v>
      </c>
      <c r="B5" s="6" t="s">
        <v>4</v>
      </c>
      <c r="C5" s="7" t="s">
        <v>5</v>
      </c>
      <c r="D5" s="72">
        <v>10</v>
      </c>
      <c r="E5" s="72">
        <v>20</v>
      </c>
      <c r="F5" s="72"/>
    </row>
    <row r="6" spans="1:7" ht="30" x14ac:dyDescent="0.25">
      <c r="A6" s="5" t="s">
        <v>65</v>
      </c>
      <c r="B6" s="6" t="s">
        <v>4</v>
      </c>
      <c r="C6" s="9" t="s">
        <v>42</v>
      </c>
      <c r="D6" s="72">
        <v>5</v>
      </c>
      <c r="E6" s="72">
        <v>10</v>
      </c>
      <c r="F6" s="72"/>
    </row>
    <row r="7" spans="1:7" ht="30" x14ac:dyDescent="0.25">
      <c r="A7" s="5" t="s">
        <v>61</v>
      </c>
      <c r="B7" s="6" t="s">
        <v>62</v>
      </c>
      <c r="C7" s="7" t="s">
        <v>6</v>
      </c>
      <c r="D7" s="72">
        <v>5</v>
      </c>
      <c r="E7" s="72">
        <v>5</v>
      </c>
      <c r="F7" s="72"/>
    </row>
    <row r="8" spans="1:7" ht="30" x14ac:dyDescent="0.25">
      <c r="A8" s="5" t="s">
        <v>63</v>
      </c>
      <c r="B8" s="6" t="s">
        <v>64</v>
      </c>
      <c r="C8" s="7" t="s">
        <v>7</v>
      </c>
      <c r="D8" s="72">
        <v>20</v>
      </c>
      <c r="E8" s="72"/>
      <c r="F8" s="72"/>
    </row>
    <row r="9" spans="1:7" x14ac:dyDescent="0.25">
      <c r="A9" s="5" t="s">
        <v>10</v>
      </c>
      <c r="B9" s="6" t="s">
        <v>11</v>
      </c>
      <c r="C9" s="7" t="s">
        <v>12</v>
      </c>
      <c r="D9" s="72">
        <v>5</v>
      </c>
      <c r="E9" s="72"/>
      <c r="F9" s="72"/>
    </row>
    <row r="10" spans="1:7" x14ac:dyDescent="0.25">
      <c r="A10" s="98" t="s">
        <v>8</v>
      </c>
      <c r="B10" s="100" t="s">
        <v>9</v>
      </c>
      <c r="C10" s="7" t="s">
        <v>76</v>
      </c>
      <c r="D10" s="72">
        <v>30</v>
      </c>
      <c r="E10" s="72"/>
      <c r="F10" s="72"/>
    </row>
    <row r="11" spans="1:7" ht="28.5" customHeight="1" x14ac:dyDescent="0.25">
      <c r="A11" s="99"/>
      <c r="B11" s="101"/>
      <c r="C11" s="7" t="s">
        <v>77</v>
      </c>
      <c r="D11" s="72">
        <v>10</v>
      </c>
      <c r="E11" s="72"/>
      <c r="F11" s="72"/>
    </row>
    <row r="12" spans="1:7" ht="30" x14ac:dyDescent="0.25">
      <c r="A12" s="5" t="s">
        <v>13</v>
      </c>
      <c r="B12" s="6" t="s">
        <v>14</v>
      </c>
      <c r="C12" s="7" t="s">
        <v>15</v>
      </c>
      <c r="D12" s="72">
        <v>20</v>
      </c>
      <c r="E12" s="72"/>
      <c r="F12" s="72"/>
    </row>
    <row r="13" spans="1:7" x14ac:dyDescent="0.25">
      <c r="A13" s="102" t="s">
        <v>16</v>
      </c>
      <c r="B13" s="103" t="s">
        <v>17</v>
      </c>
      <c r="C13" s="7" t="s">
        <v>18</v>
      </c>
      <c r="D13" s="72">
        <v>15</v>
      </c>
      <c r="E13" s="72"/>
      <c r="F13" s="72"/>
    </row>
    <row r="14" spans="1:7" x14ac:dyDescent="0.25">
      <c r="A14" s="102"/>
      <c r="B14" s="103"/>
      <c r="C14" s="7" t="s">
        <v>19</v>
      </c>
      <c r="D14" s="72">
        <v>10</v>
      </c>
      <c r="E14" s="72"/>
      <c r="F14" s="72"/>
    </row>
    <row r="15" spans="1:7" x14ac:dyDescent="0.25">
      <c r="A15" s="102"/>
      <c r="B15" s="103"/>
      <c r="C15" s="7" t="s">
        <v>20</v>
      </c>
      <c r="D15" s="72">
        <v>5</v>
      </c>
      <c r="E15" s="72"/>
      <c r="F15" s="72"/>
    </row>
    <row r="16" spans="1:7" ht="36" customHeight="1" x14ac:dyDescent="0.25">
      <c r="A16" s="98" t="s">
        <v>21</v>
      </c>
      <c r="B16" s="100" t="s">
        <v>22</v>
      </c>
      <c r="C16" s="7" t="s">
        <v>78</v>
      </c>
      <c r="D16" s="72">
        <v>10</v>
      </c>
      <c r="E16" s="72"/>
      <c r="F16" s="72"/>
    </row>
    <row r="17" spans="1:6" ht="30" x14ac:dyDescent="0.25">
      <c r="A17" s="99"/>
      <c r="B17" s="101"/>
      <c r="C17" s="7" t="s">
        <v>79</v>
      </c>
      <c r="D17" s="72">
        <v>10</v>
      </c>
      <c r="E17" s="72"/>
      <c r="F17" s="72"/>
    </row>
    <row r="18" spans="1:6" x14ac:dyDescent="0.25">
      <c r="A18" s="99"/>
      <c r="B18" s="101"/>
      <c r="C18" s="9" t="s">
        <v>80</v>
      </c>
      <c r="D18" s="72">
        <v>5</v>
      </c>
      <c r="E18" s="73"/>
      <c r="F18" s="72"/>
    </row>
    <row r="19" spans="1:6" ht="20.25" customHeight="1" x14ac:dyDescent="0.25">
      <c r="A19" s="102" t="s">
        <v>43</v>
      </c>
      <c r="B19" s="103" t="s">
        <v>9</v>
      </c>
      <c r="C19" s="7" t="s">
        <v>44</v>
      </c>
      <c r="D19" s="72">
        <v>5</v>
      </c>
      <c r="E19" s="72"/>
      <c r="F19" s="72"/>
    </row>
    <row r="20" spans="1:6" ht="30" x14ac:dyDescent="0.25">
      <c r="A20" s="102"/>
      <c r="B20" s="103"/>
      <c r="C20" s="9" t="s">
        <v>45</v>
      </c>
      <c r="D20" s="72">
        <v>10</v>
      </c>
      <c r="E20" s="72"/>
      <c r="F20" s="72"/>
    </row>
    <row r="21" spans="1:6" ht="30" x14ac:dyDescent="0.25">
      <c r="A21" s="102"/>
      <c r="B21" s="103"/>
      <c r="C21" s="9" t="s">
        <v>46</v>
      </c>
      <c r="D21" s="72">
        <v>5</v>
      </c>
      <c r="E21" s="72">
        <v>5</v>
      </c>
      <c r="F21" s="72"/>
    </row>
    <row r="22" spans="1:6" ht="30" x14ac:dyDescent="0.25">
      <c r="A22" s="102"/>
      <c r="B22" s="103"/>
      <c r="C22" s="9" t="s">
        <v>97</v>
      </c>
      <c r="D22" s="72">
        <v>5</v>
      </c>
      <c r="E22" s="72"/>
      <c r="F22" s="72"/>
    </row>
    <row r="23" spans="1:6" x14ac:dyDescent="0.25">
      <c r="A23" s="102" t="s">
        <v>47</v>
      </c>
      <c r="B23" s="103" t="s">
        <v>17</v>
      </c>
      <c r="C23" s="9" t="s">
        <v>18</v>
      </c>
      <c r="D23" s="72">
        <v>10</v>
      </c>
      <c r="E23" s="72"/>
      <c r="F23" s="72"/>
    </row>
    <row r="24" spans="1:6" x14ac:dyDescent="0.25">
      <c r="A24" s="102"/>
      <c r="B24" s="103"/>
      <c r="C24" s="9" t="s">
        <v>48</v>
      </c>
      <c r="D24" s="72">
        <v>5</v>
      </c>
      <c r="E24" s="72">
        <v>5</v>
      </c>
      <c r="F24" s="72"/>
    </row>
    <row r="25" spans="1:6" ht="30" x14ac:dyDescent="0.25">
      <c r="A25" s="102"/>
      <c r="B25" s="103"/>
      <c r="C25" s="9" t="s">
        <v>49</v>
      </c>
      <c r="D25" s="72">
        <v>5</v>
      </c>
      <c r="E25" s="72"/>
      <c r="F25" s="72"/>
    </row>
    <row r="26" spans="1:6" ht="30.75" customHeight="1" x14ac:dyDescent="0.25">
      <c r="A26" s="5" t="s">
        <v>23</v>
      </c>
      <c r="B26" s="6" t="s">
        <v>24</v>
      </c>
      <c r="C26" s="7" t="s">
        <v>93</v>
      </c>
      <c r="D26" s="72">
        <v>25</v>
      </c>
      <c r="E26" s="72"/>
      <c r="F26" s="72"/>
    </row>
    <row r="27" spans="1:6" ht="45" x14ac:dyDescent="0.25">
      <c r="A27" s="102" t="s">
        <v>50</v>
      </c>
      <c r="B27" s="100" t="s">
        <v>24</v>
      </c>
      <c r="C27" s="9" t="s">
        <v>94</v>
      </c>
      <c r="D27" s="72">
        <v>10</v>
      </c>
      <c r="E27" s="72"/>
      <c r="F27" s="72"/>
    </row>
    <row r="28" spans="1:6" ht="30" x14ac:dyDescent="0.25">
      <c r="A28" s="102"/>
      <c r="B28" s="101"/>
      <c r="C28" s="9" t="s">
        <v>120</v>
      </c>
      <c r="D28" s="72">
        <v>10</v>
      </c>
      <c r="E28" s="72"/>
      <c r="F28" s="72"/>
    </row>
    <row r="29" spans="1:6" ht="14.25" hidden="1" customHeight="1" x14ac:dyDescent="0.25">
      <c r="A29" s="102"/>
      <c r="B29" s="105"/>
      <c r="C29" s="89"/>
      <c r="D29" s="87"/>
      <c r="E29" s="88"/>
      <c r="F29" s="88"/>
    </row>
    <row r="30" spans="1:6" x14ac:dyDescent="0.25">
      <c r="A30" s="5" t="s">
        <v>25</v>
      </c>
      <c r="B30" s="6" t="s">
        <v>26</v>
      </c>
      <c r="C30" s="7" t="s">
        <v>27</v>
      </c>
      <c r="D30" s="72">
        <v>30</v>
      </c>
      <c r="E30" s="72"/>
      <c r="F30" s="72"/>
    </row>
    <row r="31" spans="1:6" x14ac:dyDescent="0.25">
      <c r="A31" s="102" t="s">
        <v>28</v>
      </c>
      <c r="B31" s="103" t="s">
        <v>29</v>
      </c>
      <c r="C31" s="7" t="s">
        <v>30</v>
      </c>
      <c r="D31" s="72">
        <v>10</v>
      </c>
      <c r="E31" s="72">
        <v>5</v>
      </c>
      <c r="F31" s="72">
        <v>5</v>
      </c>
    </row>
    <row r="32" spans="1:6" x14ac:dyDescent="0.25">
      <c r="A32" s="102"/>
      <c r="B32" s="103"/>
      <c r="C32" s="7" t="s">
        <v>31</v>
      </c>
      <c r="D32" s="72">
        <v>20</v>
      </c>
      <c r="E32" s="72">
        <v>5</v>
      </c>
      <c r="F32" s="72">
        <v>20</v>
      </c>
    </row>
    <row r="33" spans="1:6" x14ac:dyDescent="0.25">
      <c r="A33" s="102" t="s">
        <v>32</v>
      </c>
      <c r="B33" s="103" t="s">
        <v>33</v>
      </c>
      <c r="C33" s="91" t="s">
        <v>34</v>
      </c>
      <c r="D33" s="94"/>
      <c r="E33" s="94">
        <v>0</v>
      </c>
      <c r="F33" s="94"/>
    </row>
    <row r="34" spans="1:6" ht="1.5" customHeight="1" x14ac:dyDescent="0.25">
      <c r="A34" s="102"/>
      <c r="B34" s="103"/>
      <c r="C34" s="92"/>
      <c r="D34" s="95"/>
      <c r="E34" s="95"/>
      <c r="F34" s="95"/>
    </row>
    <row r="35" spans="1:6" ht="15" hidden="1" customHeight="1" x14ac:dyDescent="0.25">
      <c r="A35" s="102"/>
      <c r="B35" s="103"/>
      <c r="C35" s="93"/>
      <c r="D35" s="96"/>
      <c r="E35" s="96"/>
      <c r="F35" s="96"/>
    </row>
    <row r="36" spans="1:6" x14ac:dyDescent="0.25">
      <c r="A36" s="5" t="s">
        <v>35</v>
      </c>
      <c r="B36" s="6" t="s">
        <v>36</v>
      </c>
      <c r="C36" s="7" t="s">
        <v>37</v>
      </c>
      <c r="D36" s="72">
        <v>10</v>
      </c>
      <c r="E36" s="72">
        <v>10</v>
      </c>
      <c r="F36" s="72"/>
    </row>
    <row r="37" spans="1:6" ht="30" x14ac:dyDescent="0.25">
      <c r="A37" s="5" t="s">
        <v>38</v>
      </c>
      <c r="B37" s="6" t="s">
        <v>39</v>
      </c>
      <c r="C37" s="7" t="s">
        <v>40</v>
      </c>
      <c r="D37" s="72"/>
      <c r="E37" s="72"/>
      <c r="F37" s="72">
        <v>5</v>
      </c>
    </row>
    <row r="38" spans="1:6" x14ac:dyDescent="0.25">
      <c r="A38" s="102" t="s">
        <v>51</v>
      </c>
      <c r="B38" s="103" t="s">
        <v>29</v>
      </c>
      <c r="C38" s="7" t="s">
        <v>52</v>
      </c>
      <c r="D38" s="72">
        <v>10</v>
      </c>
      <c r="E38" s="72"/>
      <c r="F38" s="72"/>
    </row>
    <row r="39" spans="1:6" x14ac:dyDescent="0.25">
      <c r="A39" s="102"/>
      <c r="B39" s="103"/>
      <c r="C39" s="100" t="s">
        <v>53</v>
      </c>
      <c r="D39" s="113"/>
      <c r="E39" s="115">
        <v>5</v>
      </c>
      <c r="F39" s="113"/>
    </row>
    <row r="40" spans="1:6" ht="0.75" customHeight="1" x14ac:dyDescent="0.25">
      <c r="A40" s="102"/>
      <c r="B40" s="103"/>
      <c r="C40" s="105"/>
      <c r="D40" s="114"/>
      <c r="E40" s="116"/>
      <c r="F40" s="114"/>
    </row>
    <row r="41" spans="1:6" x14ac:dyDescent="0.25">
      <c r="A41" s="102"/>
      <c r="B41" s="103"/>
      <c r="C41" s="7" t="s">
        <v>54</v>
      </c>
      <c r="D41" s="72">
        <v>15</v>
      </c>
      <c r="E41" s="72">
        <v>5</v>
      </c>
      <c r="F41" s="72"/>
    </row>
    <row r="42" spans="1:6" ht="15" customHeight="1" x14ac:dyDescent="0.25">
      <c r="A42" s="61" t="s">
        <v>41</v>
      </c>
      <c r="B42" s="63" t="s">
        <v>95</v>
      </c>
      <c r="C42" s="7" t="s">
        <v>17</v>
      </c>
      <c r="D42" s="7">
        <v>20</v>
      </c>
      <c r="E42" s="7"/>
      <c r="F42" s="72"/>
    </row>
    <row r="43" spans="1:6" ht="15" customHeight="1" x14ac:dyDescent="0.25">
      <c r="A43" s="98" t="s">
        <v>150</v>
      </c>
      <c r="B43" s="100" t="s">
        <v>151</v>
      </c>
      <c r="C43" s="91" t="s">
        <v>152</v>
      </c>
      <c r="D43" s="107"/>
      <c r="E43" s="117">
        <v>30</v>
      </c>
      <c r="F43" s="117"/>
    </row>
    <row r="44" spans="1:6" x14ac:dyDescent="0.25">
      <c r="A44" s="106"/>
      <c r="B44" s="105"/>
      <c r="C44" s="93"/>
      <c r="D44" s="108"/>
      <c r="E44" s="118"/>
      <c r="F44" s="118"/>
    </row>
    <row r="45" spans="1:6" x14ac:dyDescent="0.25">
      <c r="A45" s="64" t="s">
        <v>153</v>
      </c>
      <c r="B45" s="62" t="s">
        <v>154</v>
      </c>
      <c r="C45" s="66" t="s">
        <v>137</v>
      </c>
      <c r="D45" s="67"/>
      <c r="E45" s="74">
        <v>10</v>
      </c>
      <c r="F45" s="74"/>
    </row>
    <row r="46" spans="1:6" ht="30" x14ac:dyDescent="0.25">
      <c r="A46" s="68" t="s">
        <v>155</v>
      </c>
      <c r="B46" s="69" t="s">
        <v>156</v>
      </c>
      <c r="C46" s="70" t="s">
        <v>5</v>
      </c>
      <c r="D46" s="69">
        <v>10</v>
      </c>
      <c r="E46" s="74"/>
      <c r="F46" s="74"/>
    </row>
    <row r="47" spans="1:6" ht="60" x14ac:dyDescent="0.25">
      <c r="A47" s="68" t="s">
        <v>157</v>
      </c>
      <c r="B47" s="69" t="s">
        <v>158</v>
      </c>
      <c r="C47" s="71" t="s">
        <v>159</v>
      </c>
      <c r="D47" s="69">
        <v>30</v>
      </c>
      <c r="E47" s="74"/>
      <c r="F47" s="74"/>
    </row>
    <row r="48" spans="1:6" ht="45" x14ac:dyDescent="0.25">
      <c r="A48" s="68" t="s">
        <v>160</v>
      </c>
      <c r="B48" s="69" t="s">
        <v>161</v>
      </c>
      <c r="C48" s="71" t="s">
        <v>26</v>
      </c>
      <c r="D48" s="69">
        <v>30</v>
      </c>
      <c r="E48" s="74"/>
      <c r="F48" s="74"/>
    </row>
    <row r="49" spans="1:6" ht="60" x14ac:dyDescent="0.25">
      <c r="A49" s="68" t="s">
        <v>162</v>
      </c>
      <c r="B49" s="69" t="s">
        <v>163</v>
      </c>
      <c r="C49" s="71" t="s">
        <v>164</v>
      </c>
      <c r="D49" s="69">
        <v>15</v>
      </c>
      <c r="E49" s="74"/>
      <c r="F49" s="74"/>
    </row>
    <row r="50" spans="1:6" ht="45" x14ac:dyDescent="0.25">
      <c r="A50" s="68" t="s">
        <v>165</v>
      </c>
      <c r="B50" s="69" t="s">
        <v>166</v>
      </c>
      <c r="C50" s="71" t="s">
        <v>9</v>
      </c>
      <c r="D50" s="69">
        <v>5</v>
      </c>
      <c r="E50" s="74"/>
      <c r="F50" s="74"/>
    </row>
    <row r="51" spans="1:6" ht="30" x14ac:dyDescent="0.25">
      <c r="A51" s="109" t="s">
        <v>167</v>
      </c>
      <c r="B51" s="111" t="s">
        <v>168</v>
      </c>
      <c r="C51" s="71" t="s">
        <v>169</v>
      </c>
      <c r="D51" s="69">
        <v>30</v>
      </c>
      <c r="E51" s="74"/>
      <c r="F51" s="74"/>
    </row>
    <row r="52" spans="1:6" ht="30" x14ac:dyDescent="0.25">
      <c r="A52" s="110"/>
      <c r="B52" s="112"/>
      <c r="C52" s="71" t="s">
        <v>170</v>
      </c>
      <c r="D52" s="69">
        <v>25</v>
      </c>
      <c r="E52" s="74"/>
      <c r="F52" s="74"/>
    </row>
    <row r="53" spans="1:6" ht="30" x14ac:dyDescent="0.25">
      <c r="A53" s="79" t="s">
        <v>174</v>
      </c>
      <c r="B53" s="80" t="s">
        <v>175</v>
      </c>
      <c r="C53" s="66" t="s">
        <v>176</v>
      </c>
      <c r="D53" s="82">
        <v>5</v>
      </c>
      <c r="E53" s="81"/>
      <c r="F53" s="81"/>
    </row>
    <row r="54" spans="1:6" ht="30" x14ac:dyDescent="0.25">
      <c r="A54" s="79" t="s">
        <v>177</v>
      </c>
      <c r="B54" s="80" t="s">
        <v>178</v>
      </c>
      <c r="C54" s="66" t="s">
        <v>179</v>
      </c>
      <c r="D54" s="82">
        <v>5</v>
      </c>
      <c r="E54" s="81"/>
      <c r="F54" s="81"/>
    </row>
    <row r="55" spans="1:6" ht="30" x14ac:dyDescent="0.25">
      <c r="A55" s="68" t="s">
        <v>180</v>
      </c>
      <c r="B55" s="69" t="s">
        <v>181</v>
      </c>
      <c r="C55" s="70" t="s">
        <v>5</v>
      </c>
      <c r="D55" s="69">
        <v>20</v>
      </c>
      <c r="E55" s="81"/>
      <c r="F55" s="81"/>
    </row>
    <row r="56" spans="1:6" ht="45" x14ac:dyDescent="0.25">
      <c r="A56" s="83" t="s">
        <v>182</v>
      </c>
      <c r="B56" s="84" t="s">
        <v>183</v>
      </c>
      <c r="C56" s="66" t="s">
        <v>184</v>
      </c>
      <c r="D56" s="85">
        <v>25</v>
      </c>
      <c r="E56" s="81"/>
      <c r="F56" s="81"/>
    </row>
    <row r="57" spans="1:6" x14ac:dyDescent="0.25">
      <c r="D57" s="1">
        <f>SUM(D4:D56)</f>
        <v>595</v>
      </c>
      <c r="E57" s="1">
        <f>SUM(E4:E56)</f>
        <v>115</v>
      </c>
      <c r="F57" s="1">
        <f>SUM(F4:F56)</f>
        <v>30</v>
      </c>
    </row>
  </sheetData>
  <mergeCells count="38">
    <mergeCell ref="C39:C40"/>
    <mergeCell ref="D39:D40"/>
    <mergeCell ref="E39:E40"/>
    <mergeCell ref="F39:F40"/>
    <mergeCell ref="E43:E44"/>
    <mergeCell ref="F43:F44"/>
    <mergeCell ref="A43:A44"/>
    <mergeCell ref="B43:B44"/>
    <mergeCell ref="C43:C44"/>
    <mergeCell ref="D43:D44"/>
    <mergeCell ref="A51:A52"/>
    <mergeCell ref="B51:B52"/>
    <mergeCell ref="A23:A25"/>
    <mergeCell ref="B23:B25"/>
    <mergeCell ref="A27:A29"/>
    <mergeCell ref="B27:B29"/>
    <mergeCell ref="A38:A41"/>
    <mergeCell ref="B38:B41"/>
    <mergeCell ref="A31:A32"/>
    <mergeCell ref="B31:B32"/>
    <mergeCell ref="A33:A35"/>
    <mergeCell ref="B33:B35"/>
    <mergeCell ref="A2:A3"/>
    <mergeCell ref="B2:B3"/>
    <mergeCell ref="C2:C3"/>
    <mergeCell ref="A19:A22"/>
    <mergeCell ref="B19:B22"/>
    <mergeCell ref="A16:A18"/>
    <mergeCell ref="B16:B18"/>
    <mergeCell ref="A10:A11"/>
    <mergeCell ref="B10:B11"/>
    <mergeCell ref="A13:A15"/>
    <mergeCell ref="B13:B15"/>
    <mergeCell ref="C33:C35"/>
    <mergeCell ref="D33:D35"/>
    <mergeCell ref="E33:E35"/>
    <mergeCell ref="F33:F35"/>
    <mergeCell ref="D2:F2"/>
  </mergeCells>
  <pageMargins left="0.25" right="0.25" top="0.75" bottom="0.75" header="0.3" footer="0.3"/>
  <pageSetup paperSize="8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9"/>
  <sheetViews>
    <sheetView tabSelected="1" topLeftCell="A10" workbookViewId="0">
      <selection activeCell="P18" sqref="P18"/>
    </sheetView>
  </sheetViews>
  <sheetFormatPr defaultRowHeight="15" x14ac:dyDescent="0.25"/>
  <sheetData>
    <row r="1" spans="1:13" ht="23.25" customHeight="1" x14ac:dyDescent="0.25">
      <c r="A1" s="133" t="s">
        <v>173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49"/>
      <c r="M1" s="49"/>
    </row>
    <row r="2" spans="1:13" ht="21" x14ac:dyDescent="0.35">
      <c r="A2" s="12" t="s">
        <v>147</v>
      </c>
      <c r="B2" s="21"/>
      <c r="C2" s="21"/>
      <c r="D2" s="129"/>
      <c r="E2" s="129"/>
      <c r="F2" s="129"/>
      <c r="G2" s="129"/>
      <c r="H2" s="21"/>
      <c r="I2" s="21"/>
      <c r="J2" s="21"/>
      <c r="K2" s="21"/>
      <c r="L2" s="21"/>
      <c r="M2" s="49"/>
    </row>
    <row r="3" spans="1:13" ht="15.75" x14ac:dyDescent="0.25">
      <c r="A3" s="18"/>
      <c r="B3" s="18"/>
      <c r="C3" s="18"/>
      <c r="D3" s="18" t="s">
        <v>66</v>
      </c>
      <c r="E3" s="18"/>
      <c r="F3" s="19">
        <v>15</v>
      </c>
      <c r="G3" s="18"/>
      <c r="H3" s="18"/>
      <c r="I3" s="18"/>
      <c r="J3" s="18"/>
      <c r="K3" s="18"/>
      <c r="L3" s="21"/>
      <c r="M3" s="49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49"/>
    </row>
    <row r="5" spans="1:13" ht="15.75" x14ac:dyDescent="0.25">
      <c r="A5" s="26">
        <v>1</v>
      </c>
      <c r="B5" s="26">
        <v>7</v>
      </c>
      <c r="C5" s="26">
        <v>6</v>
      </c>
      <c r="D5" s="26">
        <v>2</v>
      </c>
      <c r="E5" s="26"/>
      <c r="F5" s="26"/>
      <c r="G5" s="26">
        <f>B5*5+C5*4+D5*3+E5*2+F5*1</f>
        <v>65</v>
      </c>
      <c r="H5" s="26"/>
      <c r="I5" s="27">
        <f>G5/F3</f>
        <v>4.333333333333333</v>
      </c>
      <c r="J5" s="27"/>
      <c r="K5" s="27"/>
      <c r="L5" s="21"/>
      <c r="M5" s="49"/>
    </row>
    <row r="6" spans="1:13" ht="15.75" x14ac:dyDescent="0.25">
      <c r="A6" s="26">
        <v>2</v>
      </c>
      <c r="B6" s="26">
        <v>6</v>
      </c>
      <c r="C6" s="26">
        <v>5</v>
      </c>
      <c r="D6" s="26">
        <v>4</v>
      </c>
      <c r="E6" s="26"/>
      <c r="F6" s="26"/>
      <c r="G6" s="26">
        <f>B6*5+C6*4+D6*3+E6*2+F6*1</f>
        <v>62</v>
      </c>
      <c r="H6" s="26"/>
      <c r="I6" s="27">
        <f>G6/F3</f>
        <v>4.1333333333333337</v>
      </c>
      <c r="J6" s="27"/>
      <c r="K6" s="27"/>
      <c r="L6" s="21"/>
      <c r="M6" s="49"/>
    </row>
    <row r="7" spans="1:13" ht="15.75" x14ac:dyDescent="0.25">
      <c r="A7" s="26">
        <v>3</v>
      </c>
      <c r="B7" s="26">
        <v>7</v>
      </c>
      <c r="C7" s="26">
        <v>5</v>
      </c>
      <c r="D7" s="26">
        <v>3</v>
      </c>
      <c r="E7" s="26"/>
      <c r="F7" s="26"/>
      <c r="G7" s="26">
        <f>B7*5+C7*4+D7*3+E7*2+F7*1</f>
        <v>64</v>
      </c>
      <c r="H7" s="26"/>
      <c r="I7" s="27">
        <f>G7/F3</f>
        <v>4.2666666666666666</v>
      </c>
      <c r="J7" s="27"/>
      <c r="K7" s="27"/>
      <c r="L7" s="49"/>
      <c r="M7" s="49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12.733333333333334</v>
      </c>
      <c r="J8" s="27"/>
      <c r="K8" s="27">
        <f>I8/15*100</f>
        <v>84.888888888888886</v>
      </c>
      <c r="L8" s="49"/>
      <c r="M8" s="49"/>
    </row>
    <row r="9" spans="1:13" ht="15.75" x14ac:dyDescent="0.25">
      <c r="A9" s="26">
        <v>4</v>
      </c>
      <c r="B9" s="26">
        <v>6</v>
      </c>
      <c r="C9" s="26">
        <v>7</v>
      </c>
      <c r="D9" s="26">
        <v>1</v>
      </c>
      <c r="E9" s="26"/>
      <c r="F9" s="26"/>
      <c r="G9" s="26">
        <f>B9*5+C9*4+D9*3+E9*2+F9*1</f>
        <v>61</v>
      </c>
      <c r="H9" s="26"/>
      <c r="I9" s="27">
        <f>G9/F3</f>
        <v>4.0666666666666664</v>
      </c>
      <c r="J9" s="27"/>
      <c r="K9" s="27"/>
      <c r="L9" s="49"/>
      <c r="M9" s="49"/>
    </row>
    <row r="10" spans="1:13" ht="15.75" x14ac:dyDescent="0.25">
      <c r="A10" s="26">
        <v>5</v>
      </c>
      <c r="B10" s="26">
        <v>7</v>
      </c>
      <c r="C10" s="26">
        <v>5</v>
      </c>
      <c r="D10" s="26">
        <v>2</v>
      </c>
      <c r="E10" s="26">
        <v>1</v>
      </c>
      <c r="F10" s="26"/>
      <c r="G10" s="26">
        <f>B10*5+C10*4+D10*3+E10*2+F10*1</f>
        <v>63</v>
      </c>
      <c r="H10" s="26"/>
      <c r="I10" s="27">
        <f>G10/F3</f>
        <v>4.2</v>
      </c>
      <c r="J10" s="27"/>
      <c r="K10" s="27"/>
      <c r="L10" s="49"/>
      <c r="M10" s="49"/>
    </row>
    <row r="11" spans="1:13" ht="15.75" x14ac:dyDescent="0.25">
      <c r="A11" s="26">
        <v>6</v>
      </c>
      <c r="B11" s="26">
        <v>7</v>
      </c>
      <c r="C11" s="26">
        <v>7</v>
      </c>
      <c r="D11" s="26">
        <v>1</v>
      </c>
      <c r="E11" s="26"/>
      <c r="F11" s="26"/>
      <c r="G11" s="26">
        <f>B11*5+C11*4+D11*3+E11*2+F11*1</f>
        <v>66</v>
      </c>
      <c r="H11" s="26"/>
      <c r="I11" s="27">
        <f>G11/F3</f>
        <v>4.4000000000000004</v>
      </c>
      <c r="J11" s="27"/>
      <c r="K11" s="27"/>
      <c r="L11" s="49"/>
      <c r="M11" s="49"/>
    </row>
    <row r="12" spans="1:13" ht="15.75" x14ac:dyDescent="0.25">
      <c r="A12" s="26">
        <v>7</v>
      </c>
      <c r="B12" s="26">
        <v>9</v>
      </c>
      <c r="C12" s="26">
        <v>5</v>
      </c>
      <c r="D12" s="26">
        <v>1</v>
      </c>
      <c r="E12" s="26"/>
      <c r="F12" s="26"/>
      <c r="G12" s="26">
        <f>B12*5+C12*4+D12*3+E12*2+F12*1</f>
        <v>68</v>
      </c>
      <c r="H12" s="26"/>
      <c r="I12" s="27">
        <f>G12/F3</f>
        <v>4.5333333333333332</v>
      </c>
      <c r="J12" s="27"/>
      <c r="K12" s="27"/>
      <c r="L12" s="49"/>
      <c r="M12" s="49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17.2</v>
      </c>
      <c r="J13" s="27"/>
      <c r="K13" s="27">
        <f>I13/20*100</f>
        <v>86</v>
      </c>
      <c r="L13" s="49"/>
      <c r="M13" s="49"/>
    </row>
    <row r="14" spans="1:13" ht="15.75" x14ac:dyDescent="0.25">
      <c r="A14" s="26">
        <v>8</v>
      </c>
      <c r="B14" s="26">
        <v>8</v>
      </c>
      <c r="C14" s="26">
        <v>7</v>
      </c>
      <c r="D14" s="26"/>
      <c r="E14" s="26"/>
      <c r="F14" s="26"/>
      <c r="G14" s="26">
        <f t="shared" ref="G14:G19" si="0">B14*5+C14*4+D14*3+E14*2+F14*1</f>
        <v>68</v>
      </c>
      <c r="H14" s="26"/>
      <c r="I14" s="27">
        <f>G14/F3</f>
        <v>4.5333333333333332</v>
      </c>
      <c r="J14" s="27"/>
      <c r="K14" s="27"/>
      <c r="L14" s="49"/>
      <c r="M14" s="49"/>
    </row>
    <row r="15" spans="1:13" ht="15.75" x14ac:dyDescent="0.25">
      <c r="A15" s="26">
        <v>9</v>
      </c>
      <c r="B15" s="26">
        <v>8</v>
      </c>
      <c r="C15" s="26">
        <v>6</v>
      </c>
      <c r="D15" s="26">
        <v>1</v>
      </c>
      <c r="E15" s="26"/>
      <c r="F15" s="26"/>
      <c r="G15" s="26">
        <f t="shared" si="0"/>
        <v>67</v>
      </c>
      <c r="H15" s="26"/>
      <c r="I15" s="27">
        <f>G15/F3</f>
        <v>4.4666666666666668</v>
      </c>
      <c r="J15" s="27"/>
      <c r="K15" s="27"/>
      <c r="L15" s="49"/>
      <c r="M15" s="49"/>
    </row>
    <row r="16" spans="1:13" ht="15.75" x14ac:dyDescent="0.25">
      <c r="A16" s="26">
        <v>10</v>
      </c>
      <c r="B16" s="26">
        <v>7</v>
      </c>
      <c r="C16" s="26">
        <v>5</v>
      </c>
      <c r="D16" s="26">
        <v>3</v>
      </c>
      <c r="E16" s="26"/>
      <c r="F16" s="26"/>
      <c r="G16" s="26">
        <f t="shared" si="0"/>
        <v>64</v>
      </c>
      <c r="H16" s="26"/>
      <c r="I16" s="27">
        <f>G16/F3</f>
        <v>4.2666666666666666</v>
      </c>
      <c r="J16" s="27"/>
      <c r="K16" s="27"/>
      <c r="L16" s="49"/>
      <c r="M16" s="49"/>
    </row>
    <row r="17" spans="1:13" ht="15.75" x14ac:dyDescent="0.25">
      <c r="A17" s="26">
        <v>11</v>
      </c>
      <c r="B17" s="26">
        <v>10</v>
      </c>
      <c r="C17" s="26">
        <v>3</v>
      </c>
      <c r="D17" s="26">
        <v>2</v>
      </c>
      <c r="E17" s="26"/>
      <c r="F17" s="26"/>
      <c r="G17" s="26">
        <f t="shared" si="0"/>
        <v>68</v>
      </c>
      <c r="H17" s="26"/>
      <c r="I17" s="27">
        <f>G17/F3</f>
        <v>4.5333333333333332</v>
      </c>
      <c r="J17" s="27"/>
      <c r="K17" s="27"/>
      <c r="L17" s="49"/>
      <c r="M17" s="49"/>
    </row>
    <row r="18" spans="1:13" ht="15.75" x14ac:dyDescent="0.25">
      <c r="A18" s="26">
        <v>12</v>
      </c>
      <c r="B18" s="26">
        <v>12</v>
      </c>
      <c r="C18" s="26">
        <v>2</v>
      </c>
      <c r="D18" s="26">
        <v>1</v>
      </c>
      <c r="E18" s="26"/>
      <c r="F18" s="26"/>
      <c r="G18" s="26">
        <f t="shared" si="0"/>
        <v>71</v>
      </c>
      <c r="H18" s="26"/>
      <c r="I18" s="27">
        <f>G18/F3</f>
        <v>4.7333333333333334</v>
      </c>
      <c r="J18" s="27"/>
      <c r="K18" s="27"/>
      <c r="L18" s="49"/>
      <c r="M18" s="49"/>
    </row>
    <row r="19" spans="1:13" ht="15.75" x14ac:dyDescent="0.25">
      <c r="A19" s="26">
        <v>13</v>
      </c>
      <c r="B19" s="26">
        <v>11</v>
      </c>
      <c r="C19" s="26">
        <v>4</v>
      </c>
      <c r="D19" s="26"/>
      <c r="E19" s="26"/>
      <c r="F19" s="26"/>
      <c r="G19" s="26">
        <f t="shared" si="0"/>
        <v>71</v>
      </c>
      <c r="H19" s="26"/>
      <c r="I19" s="27">
        <f>G19/F3</f>
        <v>4.7333333333333334</v>
      </c>
      <c r="J19" s="27"/>
      <c r="K19" s="27"/>
      <c r="L19" s="49"/>
      <c r="M19" s="49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27.266666666666666</v>
      </c>
      <c r="J20" s="27"/>
      <c r="K20" s="27">
        <f>I20/30*100</f>
        <v>90.888888888888886</v>
      </c>
      <c r="L20" s="49"/>
      <c r="M20" s="49"/>
    </row>
    <row r="21" spans="1:13" ht="15.75" x14ac:dyDescent="0.25">
      <c r="A21" s="26">
        <v>14</v>
      </c>
      <c r="B21" s="26">
        <v>12</v>
      </c>
      <c r="C21" s="26">
        <v>3</v>
      </c>
      <c r="D21" s="26"/>
      <c r="E21" s="26"/>
      <c r="F21" s="26"/>
      <c r="G21" s="26">
        <f>B21*5+C21*4+D21*3+E21*2+F21*1</f>
        <v>72</v>
      </c>
      <c r="H21" s="26"/>
      <c r="I21" s="27">
        <f>G21/F3</f>
        <v>4.8</v>
      </c>
      <c r="J21" s="27"/>
      <c r="K21" s="27"/>
      <c r="L21" s="49"/>
      <c r="M21" s="49"/>
    </row>
    <row r="22" spans="1:13" ht="15.75" x14ac:dyDescent="0.25">
      <c r="A22" s="26">
        <v>15</v>
      </c>
      <c r="B22" s="26">
        <v>11</v>
      </c>
      <c r="C22" s="26">
        <v>3</v>
      </c>
      <c r="D22" s="26">
        <v>1</v>
      </c>
      <c r="E22" s="26"/>
      <c r="F22" s="26"/>
      <c r="G22" s="26">
        <f>B22*5+C22*4+D22*3+E22*2+F22*1</f>
        <v>70</v>
      </c>
      <c r="H22" s="26"/>
      <c r="I22" s="27">
        <f>G22/F3</f>
        <v>4.666666666666667</v>
      </c>
      <c r="J22" s="27"/>
      <c r="K22" s="27"/>
      <c r="L22" s="49"/>
      <c r="M22" s="49"/>
    </row>
    <row r="23" spans="1:13" ht="15.75" x14ac:dyDescent="0.25">
      <c r="A23" s="26">
        <v>16</v>
      </c>
      <c r="B23" s="26">
        <v>7</v>
      </c>
      <c r="C23" s="26">
        <v>7</v>
      </c>
      <c r="D23" s="26">
        <v>1</v>
      </c>
      <c r="E23" s="26"/>
      <c r="F23" s="26"/>
      <c r="G23" s="26">
        <f>B23*5+C23*4+D23*3+E23*2+F23*1</f>
        <v>66</v>
      </c>
      <c r="H23" s="26"/>
      <c r="I23" s="27">
        <f>G23/F3</f>
        <v>4.4000000000000004</v>
      </c>
      <c r="J23" s="27"/>
      <c r="K23" s="27"/>
      <c r="L23" s="49"/>
      <c r="M23" s="49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13.866666666666667</v>
      </c>
      <c r="J24" s="27"/>
      <c r="K24" s="27">
        <f>I24/15*100</f>
        <v>92.444444444444457</v>
      </c>
      <c r="L24" s="49"/>
      <c r="M24" s="49"/>
    </row>
    <row r="25" spans="1:13" ht="15.75" x14ac:dyDescent="0.25">
      <c r="A25" s="26">
        <v>17</v>
      </c>
      <c r="B25" s="26">
        <v>13</v>
      </c>
      <c r="C25" s="26">
        <v>2</v>
      </c>
      <c r="D25" s="26"/>
      <c r="E25" s="26"/>
      <c r="F25" s="26"/>
      <c r="G25" s="26">
        <f>B25*5+C25*4+D25*3+E25*2+F25*1</f>
        <v>73</v>
      </c>
      <c r="H25" s="26"/>
      <c r="I25" s="27">
        <f>G25/F3</f>
        <v>4.8666666666666663</v>
      </c>
      <c r="J25" s="27"/>
      <c r="K25" s="27"/>
      <c r="L25" s="49"/>
      <c r="M25" s="49"/>
    </row>
    <row r="26" spans="1:13" ht="15.75" x14ac:dyDescent="0.25">
      <c r="A26" s="26">
        <v>18</v>
      </c>
      <c r="B26" s="26">
        <v>12</v>
      </c>
      <c r="C26" s="26">
        <v>3</v>
      </c>
      <c r="D26" s="26"/>
      <c r="E26" s="26"/>
      <c r="F26" s="26"/>
      <c r="G26" s="26">
        <f>B26*5+C26*4+D26*3+E26*2+F26*1</f>
        <v>72</v>
      </c>
      <c r="H26" s="26"/>
      <c r="I26" s="27">
        <f>G26/F3</f>
        <v>4.8</v>
      </c>
      <c r="J26" s="27"/>
      <c r="K26" s="27"/>
      <c r="L26" s="49"/>
      <c r="M26" s="49"/>
    </row>
    <row r="27" spans="1:13" ht="15.75" x14ac:dyDescent="0.25">
      <c r="A27" s="26">
        <v>19</v>
      </c>
      <c r="B27" s="26">
        <v>10</v>
      </c>
      <c r="C27" s="26">
        <v>3</v>
      </c>
      <c r="D27" s="26">
        <v>2</v>
      </c>
      <c r="E27" s="26"/>
      <c r="F27" s="26"/>
      <c r="G27" s="26">
        <f>B27*5+C27*4+D27*3+E27*2+F27*1</f>
        <v>68</v>
      </c>
      <c r="H27" s="26"/>
      <c r="I27" s="27">
        <f>G27/F3</f>
        <v>4.5333333333333332</v>
      </c>
      <c r="J27" s="27"/>
      <c r="K27" s="27"/>
      <c r="L27" s="49"/>
      <c r="M27" s="49"/>
    </row>
    <row r="28" spans="1:13" ht="15.75" x14ac:dyDescent="0.25">
      <c r="A28" s="26">
        <v>20</v>
      </c>
      <c r="B28" s="26">
        <v>7</v>
      </c>
      <c r="C28" s="26">
        <v>7</v>
      </c>
      <c r="D28" s="26">
        <v>1</v>
      </c>
      <c r="E28" s="26"/>
      <c r="F28" s="26"/>
      <c r="G28" s="26">
        <f>B28*5+C28*4+D28*3+E28*2+F28*1</f>
        <v>66</v>
      </c>
      <c r="H28" s="26"/>
      <c r="I28" s="27">
        <f>G28/F3</f>
        <v>4.4000000000000004</v>
      </c>
      <c r="J28" s="27"/>
      <c r="K28" s="27"/>
      <c r="L28" s="49"/>
      <c r="M28" s="49"/>
    </row>
    <row r="29" spans="1:13" ht="15.75" x14ac:dyDescent="0.25">
      <c r="A29" s="26">
        <v>21</v>
      </c>
      <c r="B29" s="26">
        <v>7</v>
      </c>
      <c r="C29" s="26">
        <v>8</v>
      </c>
      <c r="D29" s="26"/>
      <c r="E29" s="26"/>
      <c r="F29" s="26"/>
      <c r="G29" s="26">
        <f>B29*5+C29*4+D29*3+E29*2+F29*1</f>
        <v>67</v>
      </c>
      <c r="H29" s="26"/>
      <c r="I29" s="27">
        <f>G29/F3</f>
        <v>4.4666666666666668</v>
      </c>
      <c r="J29" s="27"/>
      <c r="K29" s="27"/>
      <c r="L29" s="49"/>
      <c r="M29" s="49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23.06666666666667</v>
      </c>
      <c r="J30" s="27"/>
      <c r="K30" s="27">
        <f>I30/25*100</f>
        <v>92.26666666666668</v>
      </c>
      <c r="L30" s="49"/>
      <c r="M30" s="49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49"/>
      <c r="M31" s="49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49"/>
      <c r="M32" s="49"/>
    </row>
    <row r="33" spans="1:13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49"/>
      <c r="M33" s="49"/>
    </row>
    <row r="34" spans="1:13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49"/>
      <c r="J34" s="49"/>
      <c r="K34" s="49"/>
      <c r="L34" s="49"/>
      <c r="M34" s="49"/>
    </row>
    <row r="35" spans="1:13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49"/>
      <c r="J35" s="49"/>
      <c r="K35" s="49"/>
      <c r="L35" s="49"/>
      <c r="M35" s="49"/>
    </row>
    <row r="36" spans="1:13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49"/>
      <c r="J36" s="49"/>
      <c r="K36" s="49"/>
      <c r="L36" s="49"/>
      <c r="M36" s="49"/>
    </row>
    <row r="37" spans="1:13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49"/>
      <c r="J37" s="49"/>
      <c r="K37" s="49"/>
      <c r="L37" s="49"/>
      <c r="M37" s="49"/>
    </row>
    <row r="38" spans="1:13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49"/>
      <c r="J38" s="49"/>
      <c r="K38" s="49"/>
      <c r="L38" s="49"/>
      <c r="M38" s="49"/>
    </row>
    <row r="39" spans="1:13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</sheetData>
  <mergeCells count="13">
    <mergeCell ref="A1:K1"/>
    <mergeCell ref="D2:G2"/>
    <mergeCell ref="A33:J33"/>
    <mergeCell ref="A34:D34"/>
    <mergeCell ref="E34:H34"/>
    <mergeCell ref="A38:D38"/>
    <mergeCell ref="E38:H38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38"/>
  <sheetViews>
    <sheetView workbookViewId="0">
      <selection activeCell="M22" sqref="M22"/>
    </sheetView>
  </sheetViews>
  <sheetFormatPr defaultRowHeight="15" x14ac:dyDescent="0.25"/>
  <sheetData>
    <row r="1" spans="1:28" ht="23.25" customHeight="1" x14ac:dyDescent="0.25">
      <c r="B1" s="134" t="s">
        <v>171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P1" s="134" t="s">
        <v>171</v>
      </c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</row>
    <row r="2" spans="1:28" ht="21" x14ac:dyDescent="0.35">
      <c r="A2" s="12" t="s">
        <v>147</v>
      </c>
      <c r="B2" s="21"/>
      <c r="C2" s="21"/>
      <c r="D2" s="129"/>
      <c r="E2" s="129"/>
      <c r="F2" s="129"/>
      <c r="G2" s="129"/>
      <c r="H2" s="21"/>
      <c r="I2" s="21"/>
      <c r="J2" s="21"/>
      <c r="K2" s="21"/>
      <c r="L2" s="21"/>
      <c r="P2" s="12" t="s">
        <v>146</v>
      </c>
      <c r="Q2" s="21"/>
      <c r="R2" s="21"/>
      <c r="S2" s="129"/>
      <c r="T2" s="129"/>
      <c r="U2" s="129"/>
      <c r="V2" s="129"/>
      <c r="W2" s="21"/>
      <c r="X2" s="21"/>
      <c r="Y2" s="21"/>
      <c r="Z2" s="21"/>
      <c r="AA2" s="21"/>
    </row>
    <row r="3" spans="1:28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21"/>
      <c r="P3" s="18"/>
      <c r="Q3" s="18"/>
      <c r="R3" s="18"/>
      <c r="S3" s="18" t="s">
        <v>66</v>
      </c>
      <c r="T3" s="18"/>
      <c r="U3" s="19">
        <v>5</v>
      </c>
      <c r="V3" s="18"/>
      <c r="W3" s="18"/>
      <c r="X3" s="18"/>
      <c r="Y3" s="18"/>
      <c r="Z3" s="18"/>
      <c r="AA3" s="21"/>
    </row>
    <row r="4" spans="1:28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P4" s="20" t="s">
        <v>67</v>
      </c>
      <c r="Q4" s="20" t="s">
        <v>68</v>
      </c>
      <c r="R4" s="20" t="s">
        <v>69</v>
      </c>
      <c r="S4" s="20" t="s">
        <v>70</v>
      </c>
      <c r="T4" s="20" t="s">
        <v>127</v>
      </c>
      <c r="U4" s="20" t="s">
        <v>128</v>
      </c>
      <c r="V4" s="20" t="s">
        <v>71</v>
      </c>
      <c r="W4" s="20"/>
      <c r="X4" s="20" t="s">
        <v>72</v>
      </c>
      <c r="Y4" s="20"/>
      <c r="Z4" s="20" t="s">
        <v>74</v>
      </c>
      <c r="AA4" s="21"/>
    </row>
    <row r="5" spans="1:28" ht="15.75" x14ac:dyDescent="0.25">
      <c r="A5" s="26">
        <v>1</v>
      </c>
      <c r="B5" s="26">
        <v>5</v>
      </c>
      <c r="C5" s="26"/>
      <c r="D5" s="26"/>
      <c r="E5" s="26"/>
      <c r="F5" s="26"/>
      <c r="G5" s="26">
        <f>B5*5+C5*4+D5*3+E5*2+F5*1</f>
        <v>25</v>
      </c>
      <c r="H5" s="26"/>
      <c r="I5" s="27">
        <f>G5/F3</f>
        <v>5</v>
      </c>
      <c r="J5" s="27"/>
      <c r="K5" s="27"/>
      <c r="L5" s="21"/>
      <c r="P5" s="26">
        <v>1</v>
      </c>
      <c r="Q5" s="26">
        <v>3</v>
      </c>
      <c r="R5" s="26">
        <v>1</v>
      </c>
      <c r="S5" s="26"/>
      <c r="T5" s="26"/>
      <c r="U5" s="26">
        <v>1</v>
      </c>
      <c r="V5" s="26">
        <f>Q5*5+R5*4+S5*3+T5*2+U5*1</f>
        <v>20</v>
      </c>
      <c r="W5" s="26"/>
      <c r="X5" s="27">
        <f>V5/U3</f>
        <v>4</v>
      </c>
      <c r="Y5" s="27"/>
      <c r="Z5" s="27"/>
      <c r="AA5" s="21"/>
    </row>
    <row r="6" spans="1:28" ht="15.75" x14ac:dyDescent="0.25">
      <c r="A6" s="26">
        <v>2</v>
      </c>
      <c r="B6" s="26">
        <v>2</v>
      </c>
      <c r="C6" s="26">
        <v>3</v>
      </c>
      <c r="D6" s="26"/>
      <c r="E6" s="26"/>
      <c r="F6" s="26"/>
      <c r="G6" s="26">
        <f>B6*5+C6*4+D6*3+E6*2+F6*1</f>
        <v>22</v>
      </c>
      <c r="H6" s="26"/>
      <c r="I6" s="27">
        <f>G6/F3</f>
        <v>4.4000000000000004</v>
      </c>
      <c r="J6" s="27"/>
      <c r="K6" s="27"/>
      <c r="L6" s="21"/>
      <c r="P6" s="26">
        <v>2</v>
      </c>
      <c r="Q6" s="26"/>
      <c r="R6" s="26">
        <v>4</v>
      </c>
      <c r="S6" s="26"/>
      <c r="T6" s="26"/>
      <c r="U6" s="26">
        <v>1</v>
      </c>
      <c r="V6" s="26">
        <f>Q6*5+R6*4+S6*3+T6*2+U6*1</f>
        <v>17</v>
      </c>
      <c r="W6" s="26"/>
      <c r="X6" s="27">
        <f>V6/U3</f>
        <v>3.4</v>
      </c>
      <c r="Y6" s="27"/>
      <c r="Z6" s="27"/>
      <c r="AA6" s="21"/>
    </row>
    <row r="7" spans="1:28" ht="15.75" x14ac:dyDescent="0.25">
      <c r="A7" s="26">
        <v>3</v>
      </c>
      <c r="B7" s="26">
        <v>4</v>
      </c>
      <c r="C7" s="26">
        <v>1</v>
      </c>
      <c r="D7" s="26"/>
      <c r="E7" s="26"/>
      <c r="F7" s="26"/>
      <c r="G7" s="26">
        <f>B7*5+C7*4+D7*3+E7*2+F7*1</f>
        <v>24</v>
      </c>
      <c r="H7" s="26"/>
      <c r="I7" s="27">
        <f>G7/F3</f>
        <v>4.8</v>
      </c>
      <c r="J7" s="27"/>
      <c r="K7" s="27"/>
      <c r="P7" s="26">
        <v>3</v>
      </c>
      <c r="Q7" s="26">
        <v>4</v>
      </c>
      <c r="R7" s="26"/>
      <c r="S7" s="26"/>
      <c r="T7" s="26"/>
      <c r="U7" s="26">
        <v>1</v>
      </c>
      <c r="V7" s="26">
        <f>Q7*5+R7*4+S7*3+T7*2+U7*1</f>
        <v>21</v>
      </c>
      <c r="W7" s="26"/>
      <c r="X7" s="27">
        <f>V7/U3</f>
        <v>4.2</v>
      </c>
      <c r="Y7" s="27"/>
      <c r="Z7" s="27"/>
    </row>
    <row r="8" spans="1:28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14.2</v>
      </c>
      <c r="J8" s="27"/>
      <c r="K8" s="27">
        <f>I8/15*100</f>
        <v>94.666666666666671</v>
      </c>
      <c r="P8" s="26" t="s">
        <v>130</v>
      </c>
      <c r="Q8" s="26"/>
      <c r="R8" s="26"/>
      <c r="S8" s="26"/>
      <c r="T8" s="26"/>
      <c r="U8" s="26">
        <v>1</v>
      </c>
      <c r="V8" s="26"/>
      <c r="W8" s="26" t="s">
        <v>73</v>
      </c>
      <c r="X8" s="27">
        <f>X5+X6+X7</f>
        <v>11.600000000000001</v>
      </c>
      <c r="Y8" s="27"/>
      <c r="Z8" s="27">
        <f>X8/15*100</f>
        <v>77.333333333333343</v>
      </c>
    </row>
    <row r="9" spans="1:28" ht="15.75" x14ac:dyDescent="0.25">
      <c r="A9" s="26">
        <v>4</v>
      </c>
      <c r="B9" s="26">
        <v>3</v>
      </c>
      <c r="C9" s="26">
        <v>2</v>
      </c>
      <c r="D9" s="26"/>
      <c r="E9" s="26"/>
      <c r="F9" s="26"/>
      <c r="G9" s="26">
        <f>B9*5+C9*4+D9*3+E9*2+F9*1</f>
        <v>23</v>
      </c>
      <c r="H9" s="26"/>
      <c r="I9" s="27">
        <f>G9/F3</f>
        <v>4.5999999999999996</v>
      </c>
      <c r="J9" s="27"/>
      <c r="K9" s="27"/>
      <c r="P9" s="26">
        <v>4</v>
      </c>
      <c r="Q9" s="26">
        <v>3</v>
      </c>
      <c r="R9" s="26">
        <v>1</v>
      </c>
      <c r="S9" s="26"/>
      <c r="T9" s="26"/>
      <c r="U9" s="26">
        <v>1</v>
      </c>
      <c r="V9" s="26">
        <f>Q9*5+R9*4+S9*3+T9*2+U9*1</f>
        <v>20</v>
      </c>
      <c r="W9" s="26"/>
      <c r="X9" s="27">
        <f>V9/U3</f>
        <v>4</v>
      </c>
      <c r="Y9" s="27"/>
      <c r="Z9" s="27"/>
    </row>
    <row r="10" spans="1:28" ht="15.75" x14ac:dyDescent="0.25">
      <c r="A10" s="26">
        <v>5</v>
      </c>
      <c r="B10" s="26">
        <v>5</v>
      </c>
      <c r="C10" s="26"/>
      <c r="D10" s="26"/>
      <c r="E10" s="26"/>
      <c r="F10" s="26"/>
      <c r="G10" s="26">
        <f>B10*5+C10*4+D10*3+E10*2+F10*1</f>
        <v>25</v>
      </c>
      <c r="H10" s="26"/>
      <c r="I10" s="27">
        <f>G10/F3</f>
        <v>5</v>
      </c>
      <c r="J10" s="27"/>
      <c r="K10" s="27"/>
      <c r="P10" s="26">
        <v>5</v>
      </c>
      <c r="Q10" s="26">
        <v>2</v>
      </c>
      <c r="R10" s="26">
        <v>1</v>
      </c>
      <c r="S10" s="26">
        <v>1</v>
      </c>
      <c r="T10" s="26"/>
      <c r="U10" s="26">
        <v>1</v>
      </c>
      <c r="V10" s="26">
        <f>Q10*5+R10*4+S10*3+T10*2+U10*1</f>
        <v>18</v>
      </c>
      <c r="W10" s="26"/>
      <c r="X10" s="27">
        <f>V10/U3</f>
        <v>3.6</v>
      </c>
      <c r="Y10" s="27"/>
      <c r="Z10" s="27"/>
    </row>
    <row r="11" spans="1:28" ht="15.75" x14ac:dyDescent="0.25">
      <c r="A11" s="26">
        <v>6</v>
      </c>
      <c r="B11" s="26">
        <v>4</v>
      </c>
      <c r="C11" s="26">
        <v>1</v>
      </c>
      <c r="D11" s="26"/>
      <c r="E11" s="26"/>
      <c r="F11" s="26"/>
      <c r="G11" s="26">
        <f>B11*5+C11*4+D11*3+E11*2+F11*1</f>
        <v>24</v>
      </c>
      <c r="H11" s="26"/>
      <c r="I11" s="27">
        <f>G11/F3</f>
        <v>4.8</v>
      </c>
      <c r="J11" s="27"/>
      <c r="K11" s="27"/>
      <c r="P11" s="26">
        <v>6</v>
      </c>
      <c r="Q11" s="26">
        <v>2</v>
      </c>
      <c r="R11" s="26">
        <v>2</v>
      </c>
      <c r="S11" s="26"/>
      <c r="T11" s="26"/>
      <c r="U11" s="26">
        <v>1</v>
      </c>
      <c r="V11" s="26">
        <f>Q11*5+R11*4+S11*3+T11*2+U11*1</f>
        <v>19</v>
      </c>
      <c r="W11" s="26"/>
      <c r="X11" s="27">
        <f>V11/U3</f>
        <v>3.8</v>
      </c>
      <c r="Y11" s="27"/>
      <c r="Z11" s="27"/>
    </row>
    <row r="12" spans="1:28" ht="15.75" x14ac:dyDescent="0.25">
      <c r="A12" s="26">
        <v>7</v>
      </c>
      <c r="B12" s="26">
        <v>3</v>
      </c>
      <c r="C12" s="26">
        <v>2</v>
      </c>
      <c r="D12" s="26"/>
      <c r="E12" s="26"/>
      <c r="F12" s="26"/>
      <c r="G12" s="26">
        <f>B12*5+C12*4+D12*3+E12*2+F12*1</f>
        <v>23</v>
      </c>
      <c r="H12" s="26"/>
      <c r="I12" s="27">
        <f>G12/F3</f>
        <v>4.5999999999999996</v>
      </c>
      <c r="J12" s="27"/>
      <c r="K12" s="27"/>
      <c r="P12" s="26">
        <v>7</v>
      </c>
      <c r="Q12" s="26"/>
      <c r="R12" s="26">
        <v>4</v>
      </c>
      <c r="S12" s="26"/>
      <c r="T12" s="26"/>
      <c r="U12" s="26">
        <v>1</v>
      </c>
      <c r="V12" s="26">
        <f>Q12*5+R12*4+S12*3+T12*2+U12*1</f>
        <v>17</v>
      </c>
      <c r="W12" s="26"/>
      <c r="X12" s="27">
        <f>V12/U3</f>
        <v>3.4</v>
      </c>
      <c r="Y12" s="27"/>
      <c r="Z12" s="27"/>
    </row>
    <row r="13" spans="1:28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19</v>
      </c>
      <c r="J13" s="27"/>
      <c r="K13" s="27">
        <f>I13/20*100</f>
        <v>95</v>
      </c>
      <c r="P13" s="26" t="s">
        <v>131</v>
      </c>
      <c r="Q13" s="26"/>
      <c r="R13" s="26"/>
      <c r="S13" s="26"/>
      <c r="T13" s="26"/>
      <c r="U13" s="26"/>
      <c r="V13" s="26"/>
      <c r="W13" s="26" t="s">
        <v>73</v>
      </c>
      <c r="X13" s="27">
        <f>SUM(X9:X12)</f>
        <v>14.799999999999999</v>
      </c>
      <c r="Y13" s="27"/>
      <c r="Z13" s="27">
        <f>X13/20*100</f>
        <v>74</v>
      </c>
    </row>
    <row r="14" spans="1:28" ht="15.75" x14ac:dyDescent="0.25">
      <c r="A14" s="26">
        <v>8</v>
      </c>
      <c r="B14" s="26">
        <v>3</v>
      </c>
      <c r="C14" s="26">
        <v>2</v>
      </c>
      <c r="D14" s="26"/>
      <c r="E14" s="26"/>
      <c r="F14" s="26"/>
      <c r="G14" s="26">
        <f t="shared" ref="G14:G19" si="0">B14*5+C14*4+D14*3+E14*2+F14*1</f>
        <v>23</v>
      </c>
      <c r="H14" s="26"/>
      <c r="I14" s="27">
        <f>G14/F3</f>
        <v>4.5999999999999996</v>
      </c>
      <c r="J14" s="27"/>
      <c r="K14" s="27"/>
      <c r="P14" s="26">
        <v>8</v>
      </c>
      <c r="Q14" s="26">
        <v>4</v>
      </c>
      <c r="R14" s="26"/>
      <c r="S14" s="26"/>
      <c r="T14" s="26"/>
      <c r="U14" s="26">
        <v>1</v>
      </c>
      <c r="V14" s="26">
        <f>Q14*5+R14*4+S14*3+T14*2+U14*1</f>
        <v>21</v>
      </c>
      <c r="W14" s="26"/>
      <c r="X14" s="27">
        <f>V14/U3</f>
        <v>4.2</v>
      </c>
      <c r="Y14" s="27"/>
      <c r="Z14" s="27"/>
    </row>
    <row r="15" spans="1:28" ht="15.75" x14ac:dyDescent="0.25">
      <c r="A15" s="26">
        <v>9</v>
      </c>
      <c r="B15" s="26">
        <v>4</v>
      </c>
      <c r="C15" s="26">
        <v>1</v>
      </c>
      <c r="D15" s="26"/>
      <c r="E15" s="26"/>
      <c r="F15" s="26"/>
      <c r="G15" s="26">
        <f t="shared" si="0"/>
        <v>24</v>
      </c>
      <c r="H15" s="26"/>
      <c r="I15" s="27">
        <f>G15/F3</f>
        <v>4.8</v>
      </c>
      <c r="J15" s="27"/>
      <c r="K15" s="27"/>
      <c r="P15" s="26">
        <v>9</v>
      </c>
      <c r="Q15" s="26">
        <v>2</v>
      </c>
      <c r="R15" s="26">
        <v>2</v>
      </c>
      <c r="S15" s="26"/>
      <c r="T15" s="26"/>
      <c r="U15" s="26">
        <v>1</v>
      </c>
      <c r="V15" s="26">
        <f>Q15*5+R15*4+S15*3+T15*2+U15*1</f>
        <v>19</v>
      </c>
      <c r="W15" s="26"/>
      <c r="X15" s="27">
        <f>V15/U3</f>
        <v>3.8</v>
      </c>
      <c r="Y15" s="27"/>
      <c r="Z15" s="27"/>
    </row>
    <row r="16" spans="1:28" ht="15.75" x14ac:dyDescent="0.25">
      <c r="A16" s="26">
        <v>10</v>
      </c>
      <c r="B16" s="26">
        <v>2</v>
      </c>
      <c r="C16" s="26">
        <v>3</v>
      </c>
      <c r="D16" s="26"/>
      <c r="E16" s="26"/>
      <c r="F16" s="26"/>
      <c r="G16" s="26">
        <f t="shared" si="0"/>
        <v>22</v>
      </c>
      <c r="H16" s="26"/>
      <c r="I16" s="27">
        <f>G16/F3</f>
        <v>4.4000000000000004</v>
      </c>
      <c r="J16" s="27"/>
      <c r="K16" s="27"/>
      <c r="P16" s="26">
        <v>10</v>
      </c>
      <c r="Q16" s="26">
        <v>2</v>
      </c>
      <c r="R16" s="26">
        <v>2</v>
      </c>
      <c r="S16" s="26"/>
      <c r="T16" s="26"/>
      <c r="U16" s="26">
        <v>1</v>
      </c>
      <c r="V16" s="26">
        <f>Q16*5+R16*4+S16*3+T16*2+U16*1</f>
        <v>19</v>
      </c>
      <c r="W16" s="26"/>
      <c r="X16" s="27">
        <f>V16/U3</f>
        <v>3.8</v>
      </c>
      <c r="Y16" s="27"/>
      <c r="Z16" s="27"/>
    </row>
    <row r="17" spans="1:26" ht="15.75" x14ac:dyDescent="0.25">
      <c r="A17" s="26">
        <v>11</v>
      </c>
      <c r="B17" s="26">
        <v>5</v>
      </c>
      <c r="C17" s="26"/>
      <c r="D17" s="26"/>
      <c r="E17" s="26"/>
      <c r="F17" s="26"/>
      <c r="G17" s="26">
        <f t="shared" si="0"/>
        <v>25</v>
      </c>
      <c r="H17" s="26"/>
      <c r="I17" s="27">
        <f>G17/F3</f>
        <v>5</v>
      </c>
      <c r="J17" s="27"/>
      <c r="K17" s="27"/>
      <c r="P17" s="26">
        <v>11</v>
      </c>
      <c r="Q17" s="26"/>
      <c r="R17" s="26">
        <v>4</v>
      </c>
      <c r="S17" s="26"/>
      <c r="T17" s="26"/>
      <c r="U17" s="26">
        <v>1</v>
      </c>
      <c r="V17" s="26">
        <f>Q17*5+R17*4+S17*3+T17*2+U17*1</f>
        <v>17</v>
      </c>
      <c r="W17" s="26"/>
      <c r="X17" s="27">
        <f>V17/U3</f>
        <v>3.4</v>
      </c>
      <c r="Y17" s="27"/>
      <c r="Z17" s="27"/>
    </row>
    <row r="18" spans="1:26" ht="15.75" x14ac:dyDescent="0.25">
      <c r="A18" s="26">
        <v>12</v>
      </c>
      <c r="B18" s="26">
        <v>3</v>
      </c>
      <c r="C18" s="26">
        <v>2</v>
      </c>
      <c r="D18" s="26"/>
      <c r="E18" s="26"/>
      <c r="F18" s="26"/>
      <c r="G18" s="26">
        <f t="shared" si="0"/>
        <v>23</v>
      </c>
      <c r="H18" s="26"/>
      <c r="I18" s="27">
        <f>G18/F3</f>
        <v>4.5999999999999996</v>
      </c>
      <c r="J18" s="27"/>
      <c r="K18" s="27"/>
      <c r="P18" s="26">
        <v>12</v>
      </c>
      <c r="Q18" s="26">
        <v>4</v>
      </c>
      <c r="R18" s="26"/>
      <c r="S18" s="26"/>
      <c r="T18" s="26"/>
      <c r="U18" s="26">
        <v>1</v>
      </c>
      <c r="V18" s="26">
        <f>Q18*5+R18*4+S18*+T18*2+U18*1</f>
        <v>21</v>
      </c>
      <c r="W18" s="26"/>
      <c r="X18" s="27">
        <f>V18/U3</f>
        <v>4.2</v>
      </c>
      <c r="Y18" s="27"/>
      <c r="Z18" s="27"/>
    </row>
    <row r="19" spans="1:26" ht="15.75" x14ac:dyDescent="0.25">
      <c r="A19" s="26">
        <v>13</v>
      </c>
      <c r="B19" s="26">
        <v>4</v>
      </c>
      <c r="C19" s="26">
        <v>1</v>
      </c>
      <c r="D19" s="26"/>
      <c r="E19" s="26"/>
      <c r="F19" s="26"/>
      <c r="G19" s="26">
        <f t="shared" si="0"/>
        <v>24</v>
      </c>
      <c r="H19" s="26"/>
      <c r="I19" s="27">
        <f>G19/F3</f>
        <v>4.8</v>
      </c>
      <c r="J19" s="27"/>
      <c r="K19" s="27"/>
      <c r="P19" s="26">
        <v>13</v>
      </c>
      <c r="Q19" s="26">
        <v>4</v>
      </c>
      <c r="R19" s="26"/>
      <c r="S19" s="26"/>
      <c r="T19" s="26"/>
      <c r="U19" s="26">
        <v>1</v>
      </c>
      <c r="V19" s="26">
        <f>Q19*5+R19*4+S19*3+T19*2+U19*1</f>
        <v>21</v>
      </c>
      <c r="W19" s="26"/>
      <c r="X19" s="27">
        <f>V19/U3</f>
        <v>4.2</v>
      </c>
      <c r="Y19" s="27"/>
      <c r="Z19" s="27"/>
    </row>
    <row r="20" spans="1:26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28.2</v>
      </c>
      <c r="J20" s="27"/>
      <c r="K20" s="27">
        <f>I20/30*100</f>
        <v>94</v>
      </c>
      <c r="P20" s="26" t="s">
        <v>132</v>
      </c>
      <c r="Q20" s="26"/>
      <c r="R20" s="26"/>
      <c r="S20" s="26"/>
      <c r="T20" s="26"/>
      <c r="U20" s="26"/>
      <c r="V20" s="26"/>
      <c r="W20" s="26" t="s">
        <v>73</v>
      </c>
      <c r="X20" s="27">
        <f>SUM(X14:X19)</f>
        <v>23.6</v>
      </c>
      <c r="Y20" s="27"/>
      <c r="Z20" s="27">
        <f>X20/30*100</f>
        <v>78.666666666666671</v>
      </c>
    </row>
    <row r="21" spans="1:26" ht="15.75" x14ac:dyDescent="0.25">
      <c r="A21" s="26">
        <v>14</v>
      </c>
      <c r="B21" s="26">
        <v>4</v>
      </c>
      <c r="C21" s="26">
        <v>1</v>
      </c>
      <c r="D21" s="26"/>
      <c r="E21" s="26"/>
      <c r="F21" s="26"/>
      <c r="G21" s="26">
        <f>B21*5+C21*4+D21*3+E21*2+F21*1</f>
        <v>24</v>
      </c>
      <c r="H21" s="26"/>
      <c r="I21" s="27">
        <f>G21/F3</f>
        <v>4.8</v>
      </c>
      <c r="J21" s="27"/>
      <c r="K21" s="27"/>
      <c r="P21" s="26">
        <v>14</v>
      </c>
      <c r="Q21" s="26">
        <v>3</v>
      </c>
      <c r="R21" s="26">
        <v>1</v>
      </c>
      <c r="S21" s="26"/>
      <c r="T21" s="26"/>
      <c r="U21" s="26">
        <v>1</v>
      </c>
      <c r="V21" s="26">
        <f>Q21*5+R21*4+S21*3+T21*2+U21*1</f>
        <v>20</v>
      </c>
      <c r="W21" s="26"/>
      <c r="X21" s="27">
        <f>V21/U3</f>
        <v>4</v>
      </c>
      <c r="Y21" s="27"/>
      <c r="Z21" s="27"/>
    </row>
    <row r="22" spans="1:26" ht="15.75" x14ac:dyDescent="0.25">
      <c r="A22" s="26">
        <v>15</v>
      </c>
      <c r="B22" s="26">
        <v>5</v>
      </c>
      <c r="C22" s="26"/>
      <c r="D22" s="26"/>
      <c r="E22" s="26"/>
      <c r="F22" s="26"/>
      <c r="G22" s="26">
        <f>B22*5+C22*4+D22*3+E22*2+F22*1</f>
        <v>25</v>
      </c>
      <c r="H22" s="26"/>
      <c r="I22" s="27">
        <f>G22/F3</f>
        <v>5</v>
      </c>
      <c r="J22" s="27"/>
      <c r="K22" s="27"/>
      <c r="P22" s="26">
        <v>15</v>
      </c>
      <c r="Q22" s="26">
        <v>3</v>
      </c>
      <c r="R22" s="26">
        <v>1</v>
      </c>
      <c r="S22" s="26"/>
      <c r="T22" s="26"/>
      <c r="U22" s="26">
        <v>1</v>
      </c>
      <c r="V22" s="26">
        <f>Q22*5+R22*4+S22*3+T22*2+U22*1</f>
        <v>20</v>
      </c>
      <c r="W22" s="26"/>
      <c r="X22" s="27">
        <f>V22/U3</f>
        <v>4</v>
      </c>
      <c r="Y22" s="27"/>
      <c r="Z22" s="27"/>
    </row>
    <row r="23" spans="1:26" ht="15.75" x14ac:dyDescent="0.25">
      <c r="A23" s="26">
        <v>16</v>
      </c>
      <c r="B23" s="26">
        <v>5</v>
      </c>
      <c r="C23" s="26"/>
      <c r="D23" s="26"/>
      <c r="E23" s="26"/>
      <c r="F23" s="26"/>
      <c r="G23" s="26">
        <f>B23*5+C23*4+D23*3+E23*2+F23*1</f>
        <v>25</v>
      </c>
      <c r="H23" s="26"/>
      <c r="I23" s="27">
        <f>G23/F3</f>
        <v>5</v>
      </c>
      <c r="J23" s="27"/>
      <c r="K23" s="27"/>
      <c r="P23" s="26">
        <v>16</v>
      </c>
      <c r="Q23" s="26">
        <v>4</v>
      </c>
      <c r="R23" s="26"/>
      <c r="S23" s="26"/>
      <c r="T23" s="26"/>
      <c r="U23" s="26">
        <v>1</v>
      </c>
      <c r="V23" s="26">
        <f>Q23*5+R23*4+S23*3+T23*2+U23*1</f>
        <v>21</v>
      </c>
      <c r="W23" s="26"/>
      <c r="X23" s="27">
        <f>V23/U3</f>
        <v>4.2</v>
      </c>
      <c r="Y23" s="27"/>
      <c r="Z23" s="27"/>
    </row>
    <row r="24" spans="1:26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14.8</v>
      </c>
      <c r="J24" s="27"/>
      <c r="K24" s="27">
        <f>I24/15*100</f>
        <v>98.666666666666671</v>
      </c>
      <c r="P24" s="26" t="s">
        <v>133</v>
      </c>
      <c r="Q24" s="26"/>
      <c r="R24" s="26"/>
      <c r="S24" s="26"/>
      <c r="T24" s="26"/>
      <c r="U24" s="26"/>
      <c r="V24" s="26"/>
      <c r="W24" s="26" t="s">
        <v>73</v>
      </c>
      <c r="X24" s="27">
        <f>SUM(X21:X23)</f>
        <v>12.2</v>
      </c>
      <c r="Y24" s="27"/>
      <c r="Z24" s="27">
        <f>X24/15*100</f>
        <v>81.333333333333329</v>
      </c>
    </row>
    <row r="25" spans="1:26" ht="15.75" x14ac:dyDescent="0.25">
      <c r="A25" s="26">
        <v>17</v>
      </c>
      <c r="B25" s="26">
        <v>3</v>
      </c>
      <c r="C25" s="26">
        <v>2</v>
      </c>
      <c r="D25" s="26"/>
      <c r="E25" s="26"/>
      <c r="F25" s="26"/>
      <c r="G25" s="26">
        <f>B25*5+C25*4+D25*3+E25*2+F25*1</f>
        <v>23</v>
      </c>
      <c r="H25" s="26"/>
      <c r="I25" s="27">
        <f>G25/F3</f>
        <v>4.5999999999999996</v>
      </c>
      <c r="J25" s="27"/>
      <c r="K25" s="27"/>
      <c r="P25" s="26">
        <v>17</v>
      </c>
      <c r="Q25" s="26">
        <v>2</v>
      </c>
      <c r="R25" s="26">
        <v>2</v>
      </c>
      <c r="S25" s="26"/>
      <c r="T25" s="26"/>
      <c r="U25" s="26">
        <v>1</v>
      </c>
      <c r="V25" s="26">
        <f>Q25*5+R25*4+S25*3+T25*2+U25*1</f>
        <v>19</v>
      </c>
      <c r="W25" s="26"/>
      <c r="X25" s="27">
        <f>V25/U3</f>
        <v>3.8</v>
      </c>
      <c r="Y25" s="27"/>
      <c r="Z25" s="27"/>
    </row>
    <row r="26" spans="1:26" ht="15.75" x14ac:dyDescent="0.25">
      <c r="A26" s="26">
        <v>18</v>
      </c>
      <c r="B26" s="26">
        <v>4</v>
      </c>
      <c r="C26" s="26">
        <v>1</v>
      </c>
      <c r="D26" s="26"/>
      <c r="E26" s="26"/>
      <c r="F26" s="26"/>
      <c r="G26" s="26">
        <f>B26*5+C26*4+D26*3+E26*2+F26*1</f>
        <v>24</v>
      </c>
      <c r="H26" s="26"/>
      <c r="I26" s="27">
        <f>G26/F3</f>
        <v>4.8</v>
      </c>
      <c r="J26" s="27"/>
      <c r="K26" s="27"/>
      <c r="P26" s="26">
        <v>18</v>
      </c>
      <c r="Q26" s="26">
        <v>3</v>
      </c>
      <c r="R26" s="26">
        <v>1</v>
      </c>
      <c r="S26" s="26"/>
      <c r="T26" s="26"/>
      <c r="U26" s="26">
        <v>1</v>
      </c>
      <c r="V26" s="26">
        <f>Q26*5+R26*4+S26*3+T26*2+U26*1</f>
        <v>20</v>
      </c>
      <c r="W26" s="26"/>
      <c r="X26" s="27">
        <f>V26/U3</f>
        <v>4</v>
      </c>
      <c r="Y26" s="27"/>
      <c r="Z26" s="27"/>
    </row>
    <row r="27" spans="1:26" ht="15.75" x14ac:dyDescent="0.25">
      <c r="A27" s="26">
        <v>19</v>
      </c>
      <c r="B27" s="26">
        <v>5</v>
      </c>
      <c r="C27" s="26"/>
      <c r="D27" s="26"/>
      <c r="E27" s="26"/>
      <c r="F27" s="26"/>
      <c r="G27" s="26">
        <f>B27*5+C27*4+D27*3+E27*2+F27*1</f>
        <v>25</v>
      </c>
      <c r="H27" s="26"/>
      <c r="I27" s="27">
        <f>G27/F3</f>
        <v>5</v>
      </c>
      <c r="J27" s="27"/>
      <c r="K27" s="27"/>
      <c r="P27" s="26">
        <v>19</v>
      </c>
      <c r="Q27" s="26">
        <v>4</v>
      </c>
      <c r="R27" s="26"/>
      <c r="S27" s="26"/>
      <c r="T27" s="26"/>
      <c r="U27" s="26">
        <v>1</v>
      </c>
      <c r="V27" s="26">
        <f>Q27*5+R27*4+S27*3+T27*2+U27*1</f>
        <v>21</v>
      </c>
      <c r="W27" s="26"/>
      <c r="X27" s="27">
        <f>V27/U3</f>
        <v>4.2</v>
      </c>
      <c r="Y27" s="27"/>
      <c r="Z27" s="27"/>
    </row>
    <row r="28" spans="1:26" ht="15.75" x14ac:dyDescent="0.25">
      <c r="A28" s="26">
        <v>20</v>
      </c>
      <c r="B28" s="26">
        <v>5</v>
      </c>
      <c r="C28" s="26"/>
      <c r="D28" s="26"/>
      <c r="E28" s="26"/>
      <c r="F28" s="26"/>
      <c r="G28" s="26">
        <f>B28*5+C28*4+D28*3+E28*2+F28*1</f>
        <v>25</v>
      </c>
      <c r="H28" s="26"/>
      <c r="I28" s="27">
        <f>G28/F3</f>
        <v>5</v>
      </c>
      <c r="J28" s="27"/>
      <c r="K28" s="27"/>
      <c r="P28" s="26">
        <v>20</v>
      </c>
      <c r="Q28" s="26">
        <v>3</v>
      </c>
      <c r="R28" s="26">
        <v>1</v>
      </c>
      <c r="S28" s="26"/>
      <c r="T28" s="26"/>
      <c r="U28" s="26">
        <v>1</v>
      </c>
      <c r="V28" s="26">
        <f>Q28*5+R28*4+S28*3+T28*2+U28*1</f>
        <v>20</v>
      </c>
      <c r="W28" s="26"/>
      <c r="X28" s="27">
        <f>V28/U3</f>
        <v>4</v>
      </c>
      <c r="Y28" s="27"/>
      <c r="Z28" s="27"/>
    </row>
    <row r="29" spans="1:26" ht="15.75" x14ac:dyDescent="0.25">
      <c r="A29" s="26">
        <v>21</v>
      </c>
      <c r="B29" s="26">
        <v>3</v>
      </c>
      <c r="C29" s="26">
        <v>2</v>
      </c>
      <c r="D29" s="26"/>
      <c r="E29" s="26"/>
      <c r="F29" s="26"/>
      <c r="G29" s="26">
        <f>B29*5+C29*4+D29*3+E29*2+F29*1</f>
        <v>23</v>
      </c>
      <c r="H29" s="26"/>
      <c r="I29" s="27">
        <f>G29/F3</f>
        <v>4.5999999999999996</v>
      </c>
      <c r="J29" s="27"/>
      <c r="K29" s="27"/>
      <c r="P29" s="26">
        <v>21</v>
      </c>
      <c r="Q29" s="26">
        <v>4</v>
      </c>
      <c r="R29" s="26"/>
      <c r="S29" s="26"/>
      <c r="T29" s="26"/>
      <c r="U29" s="26">
        <v>1</v>
      </c>
      <c r="V29" s="26">
        <f>Q29*5+R29*4+S29*3+T29*2+U29*1</f>
        <v>21</v>
      </c>
      <c r="W29" s="26"/>
      <c r="X29" s="27">
        <f>V29/U3</f>
        <v>4.2</v>
      </c>
      <c r="Y29" s="27"/>
      <c r="Z29" s="27"/>
    </row>
    <row r="30" spans="1:26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24</v>
      </c>
      <c r="J30" s="27"/>
      <c r="K30" s="27">
        <f>I30/25*100</f>
        <v>96</v>
      </c>
      <c r="P30" s="26" t="s">
        <v>134</v>
      </c>
      <c r="Q30" s="26"/>
      <c r="R30" s="26"/>
      <c r="S30" s="26"/>
      <c r="T30" s="26"/>
      <c r="U30" s="26"/>
      <c r="V30" s="26"/>
      <c r="W30" s="26" t="s">
        <v>73</v>
      </c>
      <c r="X30" s="27">
        <f>SUM(X25:X29)</f>
        <v>20.2</v>
      </c>
      <c r="Y30" s="27"/>
      <c r="Z30" s="27">
        <f>X30/25*100</f>
        <v>80.8</v>
      </c>
    </row>
    <row r="31" spans="1:26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P33" s="124" t="s">
        <v>82</v>
      </c>
      <c r="Q33" s="124"/>
      <c r="R33" s="124"/>
      <c r="S33" s="124"/>
      <c r="T33" s="124"/>
      <c r="U33" s="124"/>
      <c r="V33" s="124"/>
      <c r="W33" s="124"/>
      <c r="X33" s="124"/>
      <c r="Y33" s="124"/>
      <c r="Z33" s="17"/>
    </row>
    <row r="34" spans="1:26" ht="15.75" customHeight="1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P34" s="125" t="s">
        <v>83</v>
      </c>
      <c r="Q34" s="126"/>
      <c r="R34" s="126"/>
      <c r="S34" s="127"/>
      <c r="T34" s="125" t="s">
        <v>84</v>
      </c>
      <c r="U34" s="126"/>
      <c r="V34" s="126"/>
      <c r="W34" s="126"/>
    </row>
    <row r="35" spans="1:26" ht="15.75" customHeight="1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P35" s="121" t="s">
        <v>85</v>
      </c>
      <c r="Q35" s="122"/>
      <c r="R35" s="122"/>
      <c r="S35" s="123"/>
      <c r="T35" s="121" t="s">
        <v>86</v>
      </c>
      <c r="U35" s="122"/>
      <c r="V35" s="122"/>
      <c r="W35" s="122"/>
    </row>
    <row r="36" spans="1:26" ht="15.75" customHeight="1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P36" s="121" t="s">
        <v>87</v>
      </c>
      <c r="Q36" s="122"/>
      <c r="R36" s="122"/>
      <c r="S36" s="123"/>
      <c r="T36" s="121" t="s">
        <v>88</v>
      </c>
      <c r="U36" s="122"/>
      <c r="V36" s="122"/>
      <c r="W36" s="122"/>
    </row>
    <row r="37" spans="1:26" ht="15.75" customHeight="1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P37" s="121" t="s">
        <v>89</v>
      </c>
      <c r="Q37" s="122"/>
      <c r="R37" s="122"/>
      <c r="S37" s="123"/>
      <c r="T37" s="121" t="s">
        <v>90</v>
      </c>
      <c r="U37" s="122"/>
      <c r="V37" s="122"/>
      <c r="W37" s="122"/>
    </row>
    <row r="38" spans="1:26" ht="15.75" customHeight="1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P38" s="121" t="s">
        <v>91</v>
      </c>
      <c r="Q38" s="122"/>
      <c r="R38" s="122"/>
      <c r="S38" s="123"/>
      <c r="T38" s="121" t="s">
        <v>92</v>
      </c>
      <c r="U38" s="122"/>
      <c r="V38" s="122"/>
      <c r="W38" s="122"/>
    </row>
  </sheetData>
  <mergeCells count="26">
    <mergeCell ref="P1:AB1"/>
    <mergeCell ref="A38:D38"/>
    <mergeCell ref="E38:H38"/>
    <mergeCell ref="S2:V2"/>
    <mergeCell ref="P33:Y33"/>
    <mergeCell ref="P34:S34"/>
    <mergeCell ref="T34:W34"/>
    <mergeCell ref="P35:S35"/>
    <mergeCell ref="T35:W35"/>
    <mergeCell ref="P36:S36"/>
    <mergeCell ref="T36:W36"/>
    <mergeCell ref="P37:S37"/>
    <mergeCell ref="T37:W37"/>
    <mergeCell ref="P38:S38"/>
    <mergeCell ref="T38:W38"/>
    <mergeCell ref="A36:D36"/>
    <mergeCell ref="E36:H36"/>
    <mergeCell ref="A37:D37"/>
    <mergeCell ref="E37:H37"/>
    <mergeCell ref="B1:N1"/>
    <mergeCell ref="D2:G2"/>
    <mergeCell ref="A33:J33"/>
    <mergeCell ref="A34:D34"/>
    <mergeCell ref="E34:H34"/>
    <mergeCell ref="A35:D35"/>
    <mergeCell ref="E35:H35"/>
  </mergeCells>
  <pageMargins left="0.7" right="0.7" top="0.75" bottom="0.75" header="0.3" footer="0.3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38"/>
  <sheetViews>
    <sheetView zoomScale="80" zoomScaleNormal="80" workbookViewId="0">
      <selection activeCell="M17" sqref="M17"/>
    </sheetView>
  </sheetViews>
  <sheetFormatPr defaultRowHeight="15" x14ac:dyDescent="0.25"/>
  <sheetData>
    <row r="1" spans="1:39" ht="29.25" customHeight="1" x14ac:dyDescent="0.35">
      <c r="A1" s="135" t="s">
        <v>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39" x14ac:dyDescent="0.25">
      <c r="A2" s="11" t="s">
        <v>147</v>
      </c>
      <c r="N2" s="14"/>
    </row>
    <row r="3" spans="1:39" ht="15.75" x14ac:dyDescent="0.25">
      <c r="A3" s="18"/>
      <c r="B3" s="18"/>
      <c r="C3" s="18"/>
      <c r="D3" s="18" t="s">
        <v>66</v>
      </c>
      <c r="E3" s="18"/>
      <c r="F3" s="19">
        <v>20</v>
      </c>
      <c r="G3" s="18"/>
      <c r="H3" s="18"/>
      <c r="I3" s="18"/>
      <c r="J3" s="18"/>
      <c r="K3" s="18"/>
      <c r="L3" s="21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39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39" ht="15.75" x14ac:dyDescent="0.25">
      <c r="A5" s="26">
        <v>1</v>
      </c>
      <c r="B5" s="26">
        <v>6</v>
      </c>
      <c r="C5" s="26">
        <v>7</v>
      </c>
      <c r="D5" s="26">
        <v>5</v>
      </c>
      <c r="E5" s="26"/>
      <c r="F5" s="26">
        <v>1</v>
      </c>
      <c r="G5" s="26">
        <f>B5*5+C5*4+D5*3+E5*2+F5*1</f>
        <v>74</v>
      </c>
      <c r="H5" s="26"/>
      <c r="I5" s="27">
        <f>G5/F3</f>
        <v>3.7</v>
      </c>
      <c r="J5" s="27"/>
      <c r="K5" s="27"/>
      <c r="L5" s="21"/>
    </row>
    <row r="6" spans="1:39" ht="15.75" x14ac:dyDescent="0.25">
      <c r="A6" s="26">
        <v>2</v>
      </c>
      <c r="B6" s="26">
        <v>8</v>
      </c>
      <c r="C6" s="26">
        <v>5</v>
      </c>
      <c r="D6" s="26">
        <v>4</v>
      </c>
      <c r="E6" s="26">
        <v>1</v>
      </c>
      <c r="F6" s="26">
        <v>2</v>
      </c>
      <c r="G6" s="26">
        <f>B6*5+C6*4+D6*3+E6*2+F6*1</f>
        <v>76</v>
      </c>
      <c r="H6" s="26"/>
      <c r="I6" s="27">
        <f>G6/F3</f>
        <v>3.8</v>
      </c>
      <c r="J6" s="27"/>
      <c r="K6" s="27"/>
      <c r="L6" s="21"/>
    </row>
    <row r="7" spans="1:39" ht="15.75" customHeight="1" x14ac:dyDescent="0.25">
      <c r="A7" s="26">
        <v>3</v>
      </c>
      <c r="B7" s="26">
        <v>6</v>
      </c>
      <c r="C7" s="26">
        <v>5</v>
      </c>
      <c r="D7" s="26">
        <v>2</v>
      </c>
      <c r="E7" s="26">
        <v>1</v>
      </c>
      <c r="F7" s="26">
        <v>6</v>
      </c>
      <c r="G7" s="26">
        <f>B7*5+C7*4+D7*3+E7*2+F7*1</f>
        <v>64</v>
      </c>
      <c r="H7" s="26"/>
      <c r="I7" s="27">
        <f>G7/F3</f>
        <v>3.2</v>
      </c>
      <c r="J7" s="27"/>
      <c r="K7" s="27"/>
    </row>
    <row r="8" spans="1:39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10.7</v>
      </c>
      <c r="J8" s="27"/>
      <c r="K8" s="27">
        <f>I8/15*100</f>
        <v>71.333333333333329</v>
      </c>
    </row>
    <row r="9" spans="1:39" ht="15.75" customHeight="1" x14ac:dyDescent="0.25">
      <c r="A9" s="26">
        <v>4</v>
      </c>
      <c r="B9" s="26">
        <v>9</v>
      </c>
      <c r="C9" s="26">
        <v>6</v>
      </c>
      <c r="D9" s="26">
        <v>2</v>
      </c>
      <c r="E9" s="26">
        <v>1</v>
      </c>
      <c r="F9" s="26">
        <v>2</v>
      </c>
      <c r="G9" s="26">
        <f>B9*5+C9*4+D9*3+E9*2+F9*1</f>
        <v>79</v>
      </c>
      <c r="H9" s="26"/>
      <c r="I9" s="27">
        <f>G9/F3</f>
        <v>3.95</v>
      </c>
      <c r="J9" s="27"/>
      <c r="K9" s="27"/>
    </row>
    <row r="10" spans="1:39" ht="15.75" customHeight="1" x14ac:dyDescent="0.25">
      <c r="A10" s="26">
        <v>5</v>
      </c>
      <c r="B10" s="26">
        <v>7</v>
      </c>
      <c r="C10" s="26">
        <v>6</v>
      </c>
      <c r="D10" s="26">
        <v>2</v>
      </c>
      <c r="E10" s="26">
        <v>2</v>
      </c>
      <c r="F10" s="26">
        <v>3</v>
      </c>
      <c r="G10" s="26">
        <f>B10*5+C10*4+D10*3+E10*2+F10*1</f>
        <v>72</v>
      </c>
      <c r="H10" s="26"/>
      <c r="I10" s="27">
        <f>G10/F3</f>
        <v>3.6</v>
      </c>
      <c r="J10" s="27"/>
      <c r="K10" s="27"/>
    </row>
    <row r="11" spans="1:39" ht="15.75" customHeight="1" x14ac:dyDescent="0.25">
      <c r="A11" s="26">
        <v>6</v>
      </c>
      <c r="B11" s="26">
        <v>10</v>
      </c>
      <c r="C11" s="26">
        <v>6</v>
      </c>
      <c r="D11" s="26">
        <v>3</v>
      </c>
      <c r="E11" s="26"/>
      <c r="F11" s="26">
        <v>1</v>
      </c>
      <c r="G11" s="26">
        <f>B11*5+C11*4+D11*3+E11*2+F11*1</f>
        <v>84</v>
      </c>
      <c r="H11" s="26"/>
      <c r="I11" s="27">
        <f>G11/F3</f>
        <v>4.2</v>
      </c>
      <c r="J11" s="27"/>
      <c r="K11" s="27"/>
    </row>
    <row r="12" spans="1:39" ht="15.75" x14ac:dyDescent="0.25">
      <c r="A12" s="26">
        <v>7</v>
      </c>
      <c r="B12" s="26">
        <v>11</v>
      </c>
      <c r="C12" s="26">
        <v>5</v>
      </c>
      <c r="D12" s="26">
        <v>3</v>
      </c>
      <c r="E12" s="26"/>
      <c r="F12" s="26">
        <v>1</v>
      </c>
      <c r="G12" s="26">
        <f>B12*5+C12*4+D12*3+E12*2+F12*1</f>
        <v>85</v>
      </c>
      <c r="H12" s="26"/>
      <c r="I12" s="27">
        <f>G12/F3</f>
        <v>4.25</v>
      </c>
      <c r="J12" s="27"/>
      <c r="K12" s="27"/>
    </row>
    <row r="13" spans="1:39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16</v>
      </c>
      <c r="J13" s="27"/>
      <c r="K13" s="27">
        <f>I13/20*100</f>
        <v>80</v>
      </c>
    </row>
    <row r="14" spans="1:39" ht="15.75" x14ac:dyDescent="0.25">
      <c r="A14" s="26">
        <v>8</v>
      </c>
      <c r="B14" s="26">
        <v>10</v>
      </c>
      <c r="C14" s="26">
        <v>5</v>
      </c>
      <c r="D14" s="26">
        <v>3</v>
      </c>
      <c r="E14" s="26">
        <v>1</v>
      </c>
      <c r="F14" s="26">
        <v>1</v>
      </c>
      <c r="G14" s="26">
        <f>B14*5+C14*4+D14*3+E14*2+F14*1</f>
        <v>82</v>
      </c>
      <c r="H14" s="26"/>
      <c r="I14" s="27">
        <f>G14/F3</f>
        <v>4.0999999999999996</v>
      </c>
      <c r="J14" s="27"/>
      <c r="K14" s="27"/>
    </row>
    <row r="15" spans="1:39" ht="15.75" x14ac:dyDescent="0.25">
      <c r="A15" s="26">
        <v>9</v>
      </c>
      <c r="B15" s="26">
        <v>7</v>
      </c>
      <c r="C15" s="26">
        <v>7</v>
      </c>
      <c r="D15" s="26">
        <v>3</v>
      </c>
      <c r="E15" s="26">
        <v>1</v>
      </c>
      <c r="F15" s="26">
        <v>2</v>
      </c>
      <c r="G15" s="26">
        <f>B15*5+C15*4+D15*3+E15*2+F15*1</f>
        <v>76</v>
      </c>
      <c r="H15" s="26"/>
      <c r="I15" s="27">
        <f>G15/F3</f>
        <v>3.8</v>
      </c>
      <c r="J15" s="27"/>
      <c r="K15" s="27"/>
    </row>
    <row r="16" spans="1:39" ht="15.75" x14ac:dyDescent="0.25">
      <c r="A16" s="26">
        <v>10</v>
      </c>
      <c r="B16" s="26">
        <v>9</v>
      </c>
      <c r="C16" s="26">
        <v>7</v>
      </c>
      <c r="D16" s="26">
        <v>3</v>
      </c>
      <c r="E16" s="26"/>
      <c r="F16" s="26">
        <v>1</v>
      </c>
      <c r="G16" s="26">
        <f>B16*5+C16*4+D16*3+E16*2+F16*1</f>
        <v>83</v>
      </c>
      <c r="H16" s="26"/>
      <c r="I16" s="27">
        <f>G16/F3</f>
        <v>4.1500000000000004</v>
      </c>
      <c r="J16" s="27"/>
      <c r="K16" s="27"/>
    </row>
    <row r="17" spans="1:11" ht="15.75" x14ac:dyDescent="0.25">
      <c r="A17" s="26">
        <v>11</v>
      </c>
      <c r="B17" s="26">
        <v>9</v>
      </c>
      <c r="C17" s="26">
        <v>6</v>
      </c>
      <c r="D17" s="26">
        <v>2</v>
      </c>
      <c r="E17" s="26"/>
      <c r="F17" s="26">
        <v>3</v>
      </c>
      <c r="G17" s="26">
        <f>B17*5+C17*4+D17*3+E17*2+F17*1</f>
        <v>78</v>
      </c>
      <c r="H17" s="26"/>
      <c r="I17" s="27">
        <f>G17/F3</f>
        <v>3.9</v>
      </c>
      <c r="J17" s="27"/>
      <c r="K17" s="27"/>
    </row>
    <row r="18" spans="1:11" ht="15.75" x14ac:dyDescent="0.25">
      <c r="A18" s="26">
        <v>12</v>
      </c>
      <c r="B18" s="26">
        <v>10</v>
      </c>
      <c r="C18" s="26">
        <v>2</v>
      </c>
      <c r="D18" s="26">
        <v>5</v>
      </c>
      <c r="E18" s="26">
        <v>1</v>
      </c>
      <c r="F18" s="26">
        <v>1</v>
      </c>
      <c r="G18" s="26">
        <f>B18*5+C18*4+D18*+E18*2+F18*1</f>
        <v>69</v>
      </c>
      <c r="H18" s="26"/>
      <c r="I18" s="27">
        <f>G18/F3</f>
        <v>3.45</v>
      </c>
      <c r="J18" s="27"/>
      <c r="K18" s="27"/>
    </row>
    <row r="19" spans="1:11" ht="15.75" x14ac:dyDescent="0.25">
      <c r="A19" s="26">
        <v>13</v>
      </c>
      <c r="B19" s="26">
        <v>9</v>
      </c>
      <c r="C19" s="26">
        <v>5</v>
      </c>
      <c r="D19" s="26">
        <v>4</v>
      </c>
      <c r="E19" s="26">
        <v>1</v>
      </c>
      <c r="F19" s="26">
        <v>1</v>
      </c>
      <c r="G19" s="26">
        <f>B19*5+C19*4+D19*3+E19*2+F19*1</f>
        <v>80</v>
      </c>
      <c r="H19" s="26"/>
      <c r="I19" s="27">
        <f>G19/F3</f>
        <v>4</v>
      </c>
      <c r="J19" s="27"/>
      <c r="K19" s="27"/>
    </row>
    <row r="20" spans="1:11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23.400000000000002</v>
      </c>
      <c r="J20" s="27"/>
      <c r="K20" s="27">
        <f>I20/30*100</f>
        <v>78</v>
      </c>
    </row>
    <row r="21" spans="1:11" ht="15.75" x14ac:dyDescent="0.25">
      <c r="A21" s="26">
        <v>14</v>
      </c>
      <c r="B21" s="26">
        <v>11</v>
      </c>
      <c r="C21" s="26">
        <v>6</v>
      </c>
      <c r="D21" s="26">
        <v>2</v>
      </c>
      <c r="E21" s="26"/>
      <c r="F21" s="26">
        <v>1</v>
      </c>
      <c r="G21" s="26">
        <f>B21*5+C21*4+D21*3+E21*2+F21*1</f>
        <v>86</v>
      </c>
      <c r="H21" s="26"/>
      <c r="I21" s="27">
        <f>G21/F3</f>
        <v>4.3</v>
      </c>
      <c r="J21" s="27"/>
      <c r="K21" s="27"/>
    </row>
    <row r="22" spans="1:11" ht="15.75" x14ac:dyDescent="0.25">
      <c r="A22" s="26">
        <v>15</v>
      </c>
      <c r="B22" s="26">
        <v>8</v>
      </c>
      <c r="C22" s="26">
        <v>7</v>
      </c>
      <c r="D22" s="26">
        <v>3</v>
      </c>
      <c r="E22" s="26">
        <v>1</v>
      </c>
      <c r="F22" s="26">
        <v>1</v>
      </c>
      <c r="G22" s="26">
        <f>B22*5+C22*4+D22*3+E22*2+F22*1</f>
        <v>80</v>
      </c>
      <c r="H22" s="26"/>
      <c r="I22" s="27">
        <f>G22/F3</f>
        <v>4</v>
      </c>
      <c r="J22" s="27"/>
      <c r="K22" s="27"/>
    </row>
    <row r="23" spans="1:11" ht="15.75" x14ac:dyDescent="0.25">
      <c r="A23" s="26">
        <v>16</v>
      </c>
      <c r="B23" s="26">
        <v>11</v>
      </c>
      <c r="C23" s="26">
        <v>4</v>
      </c>
      <c r="D23" s="26">
        <v>4</v>
      </c>
      <c r="E23" s="26"/>
      <c r="F23" s="26">
        <v>1</v>
      </c>
      <c r="G23" s="26">
        <f>B23*5+C23*4+D23*3+E23*2+F23*1</f>
        <v>84</v>
      </c>
      <c r="H23" s="26"/>
      <c r="I23" s="27">
        <f>G23/F3</f>
        <v>4.2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12.5</v>
      </c>
      <c r="J24" s="27"/>
      <c r="K24" s="27">
        <f>I24/15*100</f>
        <v>83.333333333333343</v>
      </c>
    </row>
    <row r="25" spans="1:11" ht="15.75" x14ac:dyDescent="0.25">
      <c r="A25" s="26">
        <v>17</v>
      </c>
      <c r="B25" s="26">
        <v>6</v>
      </c>
      <c r="C25" s="26">
        <v>5</v>
      </c>
      <c r="D25" s="26">
        <v>5</v>
      </c>
      <c r="E25" s="26"/>
      <c r="F25" s="26">
        <v>4</v>
      </c>
      <c r="G25" s="26">
        <f>B25*5+C25*4+D25*3+E25*2+F25*1</f>
        <v>69</v>
      </c>
      <c r="H25" s="26"/>
      <c r="I25" s="27">
        <f>G25/F3</f>
        <v>3.45</v>
      </c>
      <c r="J25" s="27"/>
      <c r="K25" s="27"/>
    </row>
    <row r="26" spans="1:11" ht="15.75" x14ac:dyDescent="0.25">
      <c r="A26" s="26">
        <v>18</v>
      </c>
      <c r="B26" s="26">
        <v>7</v>
      </c>
      <c r="C26" s="26">
        <v>4</v>
      </c>
      <c r="D26" s="26">
        <v>3</v>
      </c>
      <c r="E26" s="26">
        <v>2</v>
      </c>
      <c r="F26" s="26">
        <v>4</v>
      </c>
      <c r="G26" s="26">
        <f>B26*5+C26*4+D26*3+E26*2+F26*1</f>
        <v>68</v>
      </c>
      <c r="H26" s="26"/>
      <c r="I26" s="27">
        <f>G26/F3</f>
        <v>3.4</v>
      </c>
      <c r="J26" s="27"/>
      <c r="K26" s="27"/>
    </row>
    <row r="27" spans="1:11" ht="15.75" x14ac:dyDescent="0.25">
      <c r="A27" s="26">
        <v>19</v>
      </c>
      <c r="B27" s="26">
        <v>10</v>
      </c>
      <c r="C27" s="26">
        <v>5</v>
      </c>
      <c r="D27" s="26">
        <v>4</v>
      </c>
      <c r="E27" s="26"/>
      <c r="F27" s="26">
        <v>1</v>
      </c>
      <c r="G27" s="26">
        <f>B27*5+C27*4+D27*3+E27*2+F27*1</f>
        <v>83</v>
      </c>
      <c r="H27" s="26"/>
      <c r="I27" s="27">
        <f>G27/F3</f>
        <v>4.1500000000000004</v>
      </c>
      <c r="J27" s="27"/>
      <c r="K27" s="27"/>
    </row>
    <row r="28" spans="1:11" ht="15.75" x14ac:dyDescent="0.25">
      <c r="A28" s="26">
        <v>20</v>
      </c>
      <c r="B28" s="26">
        <v>10</v>
      </c>
      <c r="C28" s="26">
        <v>6</v>
      </c>
      <c r="D28" s="26">
        <v>2</v>
      </c>
      <c r="E28" s="26">
        <v>1</v>
      </c>
      <c r="F28" s="26">
        <v>1</v>
      </c>
      <c r="G28" s="26">
        <f>B28*5+C28*4+D28*3+E28*2+F28*1</f>
        <v>83</v>
      </c>
      <c r="H28" s="26"/>
      <c r="I28" s="27">
        <f>G28/F3</f>
        <v>4.1500000000000004</v>
      </c>
      <c r="J28" s="27"/>
      <c r="K28" s="27"/>
    </row>
    <row r="29" spans="1:11" ht="15.75" x14ac:dyDescent="0.25">
      <c r="A29" s="26">
        <v>21</v>
      </c>
      <c r="B29" s="26">
        <v>10</v>
      </c>
      <c r="C29" s="26">
        <v>6</v>
      </c>
      <c r="D29" s="26">
        <v>3</v>
      </c>
      <c r="E29" s="26"/>
      <c r="F29" s="26">
        <v>1</v>
      </c>
      <c r="G29" s="26">
        <f>B29*5+C29*4+D29*3+E29*2+F29*1</f>
        <v>84</v>
      </c>
      <c r="H29" s="26"/>
      <c r="I29" s="27">
        <f>G29/F3</f>
        <v>4.2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19.350000000000001</v>
      </c>
      <c r="J30" s="27"/>
      <c r="K30" s="27">
        <f>I30/25*100</f>
        <v>77.400000000000006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</row>
    <row r="34" spans="1:11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</row>
    <row r="35" spans="1:11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</row>
    <row r="36" spans="1:11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</row>
    <row r="37" spans="1:11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</row>
    <row r="38" spans="1:11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</row>
  </sheetData>
  <mergeCells count="12">
    <mergeCell ref="A1:N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9"/>
  <sheetViews>
    <sheetView workbookViewId="0">
      <selection activeCell="A2" sqref="A2"/>
    </sheetView>
  </sheetViews>
  <sheetFormatPr defaultRowHeight="15" x14ac:dyDescent="0.25"/>
  <sheetData>
    <row r="1" spans="1:13" ht="23.25" x14ac:dyDescent="0.25">
      <c r="A1" s="49"/>
      <c r="B1" s="49"/>
      <c r="C1" s="49"/>
      <c r="D1" s="136" t="s">
        <v>141</v>
      </c>
      <c r="E1" s="130"/>
      <c r="F1" s="130"/>
      <c r="G1" s="130"/>
      <c r="H1" s="49"/>
      <c r="I1" s="49"/>
      <c r="J1" s="49"/>
      <c r="K1" s="49"/>
      <c r="L1" s="49"/>
      <c r="M1" s="49"/>
    </row>
    <row r="2" spans="1:13" ht="21" x14ac:dyDescent="0.35">
      <c r="A2" s="12" t="s">
        <v>147</v>
      </c>
      <c r="B2" s="21"/>
      <c r="C2" s="21"/>
      <c r="D2" s="129"/>
      <c r="E2" s="129"/>
      <c r="F2" s="129"/>
      <c r="G2" s="129"/>
      <c r="H2" s="21"/>
      <c r="I2" s="21"/>
      <c r="J2" s="21"/>
      <c r="K2" s="21"/>
      <c r="L2" s="21"/>
      <c r="M2" s="49"/>
    </row>
    <row r="3" spans="1:13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21"/>
      <c r="M3" s="49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49"/>
    </row>
    <row r="5" spans="1:13" ht="15.75" x14ac:dyDescent="0.25">
      <c r="A5" s="26">
        <v>1</v>
      </c>
      <c r="B5" s="26">
        <v>2</v>
      </c>
      <c r="C5" s="26">
        <v>1</v>
      </c>
      <c r="D5" s="26">
        <v>1</v>
      </c>
      <c r="E5" s="26">
        <v>1</v>
      </c>
      <c r="F5" s="26"/>
      <c r="G5" s="26">
        <f>B5*5+C5*4+D5*3+E5*2+F5*1</f>
        <v>19</v>
      </c>
      <c r="H5" s="26"/>
      <c r="I5" s="27">
        <f>G5/F3</f>
        <v>3.8</v>
      </c>
      <c r="J5" s="27"/>
      <c r="K5" s="27"/>
      <c r="L5" s="21"/>
      <c r="M5" s="49"/>
    </row>
    <row r="6" spans="1:13" ht="15.75" x14ac:dyDescent="0.25">
      <c r="A6" s="26">
        <v>2</v>
      </c>
      <c r="B6" s="26">
        <v>3</v>
      </c>
      <c r="C6" s="26">
        <v>1</v>
      </c>
      <c r="D6" s="26"/>
      <c r="E6" s="26">
        <v>1</v>
      </c>
      <c r="F6" s="26"/>
      <c r="G6" s="26">
        <f>B6*5+C6*4+D6*3+E6*2+F6*1</f>
        <v>21</v>
      </c>
      <c r="H6" s="26"/>
      <c r="I6" s="27">
        <f>G6/F3</f>
        <v>4.2</v>
      </c>
      <c r="J6" s="27"/>
      <c r="K6" s="27"/>
      <c r="L6" s="21"/>
      <c r="M6" s="49"/>
    </row>
    <row r="7" spans="1:13" ht="15.75" x14ac:dyDescent="0.25">
      <c r="A7" s="26">
        <v>3</v>
      </c>
      <c r="B7" s="26">
        <v>2</v>
      </c>
      <c r="C7" s="26">
        <v>2</v>
      </c>
      <c r="D7" s="26"/>
      <c r="E7" s="26"/>
      <c r="F7" s="26">
        <v>1</v>
      </c>
      <c r="G7" s="26">
        <f>B7*5+C7*4+D7*3+E7*2+F7*1</f>
        <v>19</v>
      </c>
      <c r="H7" s="26"/>
      <c r="I7" s="27">
        <f>G7/F3</f>
        <v>3.8</v>
      </c>
      <c r="J7" s="27"/>
      <c r="K7" s="27"/>
      <c r="L7" s="49"/>
      <c r="M7" s="49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11.8</v>
      </c>
      <c r="J8" s="27"/>
      <c r="K8" s="27">
        <f>I8/15*100</f>
        <v>78.666666666666671</v>
      </c>
      <c r="L8" s="49"/>
      <c r="M8" s="49"/>
    </row>
    <row r="9" spans="1:13" ht="15.75" x14ac:dyDescent="0.25">
      <c r="A9" s="26">
        <v>4</v>
      </c>
      <c r="B9" s="26">
        <v>4</v>
      </c>
      <c r="C9" s="26">
        <v>1</v>
      </c>
      <c r="D9" s="26"/>
      <c r="E9" s="26"/>
      <c r="F9" s="26"/>
      <c r="G9" s="26">
        <f>B9*5+C9*4+D9*3+E9*2+F9*1</f>
        <v>24</v>
      </c>
      <c r="H9" s="26"/>
      <c r="I9" s="27">
        <f>G9/F3</f>
        <v>4.8</v>
      </c>
      <c r="J9" s="27"/>
      <c r="K9" s="27"/>
      <c r="L9" s="49"/>
      <c r="M9" s="49"/>
    </row>
    <row r="10" spans="1:13" ht="15.75" x14ac:dyDescent="0.25">
      <c r="A10" s="26">
        <v>5</v>
      </c>
      <c r="B10" s="26">
        <v>2</v>
      </c>
      <c r="C10" s="26">
        <v>1</v>
      </c>
      <c r="D10" s="26"/>
      <c r="E10" s="26">
        <v>2</v>
      </c>
      <c r="F10" s="26"/>
      <c r="G10" s="26">
        <f>B10*5+C10*4+D10*3+E10*2+F10*1</f>
        <v>18</v>
      </c>
      <c r="H10" s="26"/>
      <c r="I10" s="27">
        <f>G10/F3</f>
        <v>3.6</v>
      </c>
      <c r="J10" s="27"/>
      <c r="K10" s="27"/>
      <c r="L10" s="49"/>
      <c r="M10" s="49"/>
    </row>
    <row r="11" spans="1:13" ht="15.75" x14ac:dyDescent="0.25">
      <c r="A11" s="26">
        <v>6</v>
      </c>
      <c r="B11" s="26">
        <v>3</v>
      </c>
      <c r="C11" s="26">
        <v>2</v>
      </c>
      <c r="D11" s="26"/>
      <c r="E11" s="26"/>
      <c r="F11" s="26"/>
      <c r="G11" s="26">
        <f>B11*5+C11*4+D11*3+E11*2+F11*1</f>
        <v>23</v>
      </c>
      <c r="H11" s="26"/>
      <c r="I11" s="27">
        <f>G11/F3</f>
        <v>4.5999999999999996</v>
      </c>
      <c r="J11" s="27"/>
      <c r="K11" s="27"/>
      <c r="L11" s="49"/>
      <c r="M11" s="49"/>
    </row>
    <row r="12" spans="1:13" ht="15.75" x14ac:dyDescent="0.25">
      <c r="A12" s="26">
        <v>7</v>
      </c>
      <c r="B12" s="26">
        <v>4</v>
      </c>
      <c r="C12" s="26"/>
      <c r="D12" s="26">
        <v>1</v>
      </c>
      <c r="E12" s="26"/>
      <c r="F12" s="26"/>
      <c r="G12" s="26">
        <f>B12*5+C12*4+D12*3+E12*2+F12*1</f>
        <v>23</v>
      </c>
      <c r="H12" s="26"/>
      <c r="I12" s="27">
        <f>G12/F3</f>
        <v>4.5999999999999996</v>
      </c>
      <c r="J12" s="27"/>
      <c r="K12" s="27"/>
      <c r="L12" s="49"/>
      <c r="M12" s="49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17.600000000000001</v>
      </c>
      <c r="J13" s="27"/>
      <c r="K13" s="27">
        <f>I13/20*100</f>
        <v>88.000000000000014</v>
      </c>
      <c r="L13" s="49"/>
      <c r="M13" s="49"/>
    </row>
    <row r="14" spans="1:13" ht="15.75" x14ac:dyDescent="0.25">
      <c r="A14" s="26">
        <v>8</v>
      </c>
      <c r="B14" s="26">
        <v>3</v>
      </c>
      <c r="C14" s="26">
        <v>1</v>
      </c>
      <c r="D14" s="26"/>
      <c r="E14" s="26">
        <v>1</v>
      </c>
      <c r="F14" s="26"/>
      <c r="G14" s="26">
        <f t="shared" ref="G14:G19" si="0">B14*5+C14*4+D14*3+E14*2+F14*1</f>
        <v>21</v>
      </c>
      <c r="H14" s="26"/>
      <c r="I14" s="27">
        <f>G14/F3</f>
        <v>4.2</v>
      </c>
      <c r="J14" s="27"/>
      <c r="K14" s="27"/>
      <c r="L14" s="49"/>
      <c r="M14" s="49"/>
    </row>
    <row r="15" spans="1:13" ht="15.75" x14ac:dyDescent="0.25">
      <c r="A15" s="26">
        <v>9</v>
      </c>
      <c r="B15" s="26">
        <v>2</v>
      </c>
      <c r="C15" s="26">
        <v>3</v>
      </c>
      <c r="D15" s="26"/>
      <c r="E15" s="26"/>
      <c r="F15" s="26"/>
      <c r="G15" s="26">
        <f t="shared" si="0"/>
        <v>22</v>
      </c>
      <c r="H15" s="26"/>
      <c r="I15" s="27">
        <f>G15/F3</f>
        <v>4.4000000000000004</v>
      </c>
      <c r="J15" s="27"/>
      <c r="K15" s="27"/>
      <c r="L15" s="49"/>
      <c r="M15" s="49"/>
    </row>
    <row r="16" spans="1:13" ht="15.75" x14ac:dyDescent="0.25">
      <c r="A16" s="26">
        <v>10</v>
      </c>
      <c r="B16" s="26">
        <v>1</v>
      </c>
      <c r="C16" s="26">
        <v>3</v>
      </c>
      <c r="D16" s="26">
        <v>1</v>
      </c>
      <c r="E16" s="26"/>
      <c r="F16" s="26"/>
      <c r="G16" s="26">
        <f t="shared" si="0"/>
        <v>20</v>
      </c>
      <c r="H16" s="26"/>
      <c r="I16" s="27">
        <f>G16/F3</f>
        <v>4</v>
      </c>
      <c r="J16" s="27"/>
      <c r="K16" s="27"/>
      <c r="L16" s="49"/>
      <c r="M16" s="49"/>
    </row>
    <row r="17" spans="1:13" ht="15.75" x14ac:dyDescent="0.25">
      <c r="A17" s="26">
        <v>11</v>
      </c>
      <c r="B17" s="26">
        <v>4</v>
      </c>
      <c r="C17" s="26">
        <v>1</v>
      </c>
      <c r="D17" s="26"/>
      <c r="E17" s="26"/>
      <c r="F17" s="26"/>
      <c r="G17" s="26">
        <f t="shared" si="0"/>
        <v>24</v>
      </c>
      <c r="H17" s="26"/>
      <c r="I17" s="27">
        <f>G17/F3</f>
        <v>4.8</v>
      </c>
      <c r="J17" s="27"/>
      <c r="K17" s="27"/>
      <c r="L17" s="49"/>
      <c r="M17" s="49"/>
    </row>
    <row r="18" spans="1:13" ht="15.75" x14ac:dyDescent="0.25">
      <c r="A18" s="26">
        <v>12</v>
      </c>
      <c r="B18" s="26">
        <v>3</v>
      </c>
      <c r="C18" s="26">
        <v>1</v>
      </c>
      <c r="D18" s="26"/>
      <c r="E18" s="26">
        <v>1</v>
      </c>
      <c r="F18" s="26"/>
      <c r="G18" s="26">
        <f t="shared" si="0"/>
        <v>21</v>
      </c>
      <c r="H18" s="26"/>
      <c r="I18" s="27">
        <f>G18/F3</f>
        <v>4.2</v>
      </c>
      <c r="J18" s="27"/>
      <c r="K18" s="27"/>
      <c r="L18" s="49"/>
      <c r="M18" s="49"/>
    </row>
    <row r="19" spans="1:13" ht="15.75" x14ac:dyDescent="0.25">
      <c r="A19" s="26">
        <v>13</v>
      </c>
      <c r="B19" s="26">
        <v>3</v>
      </c>
      <c r="C19" s="26">
        <v>1</v>
      </c>
      <c r="D19" s="26"/>
      <c r="E19" s="26">
        <v>1</v>
      </c>
      <c r="F19" s="26"/>
      <c r="G19" s="26">
        <f t="shared" si="0"/>
        <v>21</v>
      </c>
      <c r="H19" s="26"/>
      <c r="I19" s="27">
        <f>G19/F3</f>
        <v>4.2</v>
      </c>
      <c r="J19" s="27"/>
      <c r="K19" s="27"/>
      <c r="L19" s="49"/>
      <c r="M19" s="49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25.8</v>
      </c>
      <c r="J20" s="27"/>
      <c r="K20" s="27">
        <f>I20/30*100</f>
        <v>86</v>
      </c>
      <c r="L20" s="49"/>
      <c r="M20" s="49"/>
    </row>
    <row r="21" spans="1:13" ht="15.75" x14ac:dyDescent="0.25">
      <c r="A21" s="26">
        <v>14</v>
      </c>
      <c r="B21" s="26">
        <v>3</v>
      </c>
      <c r="C21" s="26"/>
      <c r="D21" s="26">
        <v>1</v>
      </c>
      <c r="E21" s="26">
        <v>1</v>
      </c>
      <c r="F21" s="26"/>
      <c r="G21" s="26">
        <f>B21*5+C21*4+D21*3+E21*2+F21*1</f>
        <v>20</v>
      </c>
      <c r="H21" s="26"/>
      <c r="I21" s="27">
        <f>G21/F3</f>
        <v>4</v>
      </c>
      <c r="J21" s="27"/>
      <c r="K21" s="27"/>
      <c r="L21" s="49"/>
      <c r="M21" s="49"/>
    </row>
    <row r="22" spans="1:13" ht="15.75" x14ac:dyDescent="0.25">
      <c r="A22" s="26">
        <v>15</v>
      </c>
      <c r="B22" s="26">
        <v>4</v>
      </c>
      <c r="C22" s="26">
        <v>1</v>
      </c>
      <c r="D22" s="26"/>
      <c r="E22" s="26"/>
      <c r="F22" s="26"/>
      <c r="G22" s="26">
        <f>B22*5+C22*4+D22*3+E22*2+F22*1</f>
        <v>24</v>
      </c>
      <c r="H22" s="26"/>
      <c r="I22" s="27">
        <f>G22/F3</f>
        <v>4.8</v>
      </c>
      <c r="J22" s="27"/>
      <c r="K22" s="27"/>
      <c r="L22" s="49"/>
      <c r="M22" s="49"/>
    </row>
    <row r="23" spans="1:13" ht="15.75" x14ac:dyDescent="0.25">
      <c r="A23" s="26">
        <v>16</v>
      </c>
      <c r="B23" s="26">
        <v>3</v>
      </c>
      <c r="C23" s="26">
        <v>2</v>
      </c>
      <c r="D23" s="26"/>
      <c r="E23" s="26"/>
      <c r="F23" s="26"/>
      <c r="G23" s="26">
        <f>B23*5+C23*4+D23*3+E23*2+F23*1</f>
        <v>23</v>
      </c>
      <c r="H23" s="26"/>
      <c r="I23" s="27">
        <f>G23/F3</f>
        <v>4.5999999999999996</v>
      </c>
      <c r="J23" s="27"/>
      <c r="K23" s="27"/>
      <c r="L23" s="49"/>
      <c r="M23" s="49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13.4</v>
      </c>
      <c r="J24" s="27"/>
      <c r="K24" s="27">
        <f>I24/15*100</f>
        <v>89.333333333333329</v>
      </c>
      <c r="L24" s="49"/>
      <c r="M24" s="49"/>
    </row>
    <row r="25" spans="1:13" ht="15.75" x14ac:dyDescent="0.25">
      <c r="A25" s="26">
        <v>17</v>
      </c>
      <c r="B25" s="26">
        <v>1</v>
      </c>
      <c r="C25" s="26">
        <v>1</v>
      </c>
      <c r="D25" s="26">
        <v>2</v>
      </c>
      <c r="E25" s="26">
        <v>1</v>
      </c>
      <c r="F25" s="26"/>
      <c r="G25" s="26">
        <f>B25*5+C25*4+D25*3+E25*2+F25*1</f>
        <v>17</v>
      </c>
      <c r="H25" s="26"/>
      <c r="I25" s="27">
        <f>G25/F3</f>
        <v>3.4</v>
      </c>
      <c r="J25" s="27"/>
      <c r="K25" s="27"/>
      <c r="L25" s="49"/>
      <c r="M25" s="49"/>
    </row>
    <row r="26" spans="1:13" ht="15.75" x14ac:dyDescent="0.25">
      <c r="A26" s="26">
        <v>18</v>
      </c>
      <c r="B26" s="26">
        <v>2</v>
      </c>
      <c r="C26" s="26">
        <v>1</v>
      </c>
      <c r="D26" s="26">
        <v>1</v>
      </c>
      <c r="E26" s="26">
        <v>1</v>
      </c>
      <c r="F26" s="26"/>
      <c r="G26" s="26">
        <f>B26*5+C26*4+D26*3+E26*2+F26*1</f>
        <v>19</v>
      </c>
      <c r="H26" s="26"/>
      <c r="I26" s="27">
        <f>G26/F3</f>
        <v>3.8</v>
      </c>
      <c r="J26" s="27"/>
      <c r="K26" s="27"/>
      <c r="L26" s="49"/>
      <c r="M26" s="49"/>
    </row>
    <row r="27" spans="1:13" ht="15.75" x14ac:dyDescent="0.25">
      <c r="A27" s="26">
        <v>19</v>
      </c>
      <c r="B27" s="26">
        <v>5</v>
      </c>
      <c r="C27" s="26"/>
      <c r="D27" s="26"/>
      <c r="E27" s="26"/>
      <c r="F27" s="26"/>
      <c r="G27" s="26">
        <f>B27*5+C27*4+D27*3+E27*2+F27*1</f>
        <v>25</v>
      </c>
      <c r="H27" s="26"/>
      <c r="I27" s="27">
        <f>G27/F3</f>
        <v>5</v>
      </c>
      <c r="J27" s="27"/>
      <c r="K27" s="27"/>
      <c r="L27" s="49"/>
      <c r="M27" s="49"/>
    </row>
    <row r="28" spans="1:13" ht="15.75" x14ac:dyDescent="0.25">
      <c r="A28" s="26">
        <v>20</v>
      </c>
      <c r="B28" s="26">
        <v>2</v>
      </c>
      <c r="C28" s="26">
        <v>3</v>
      </c>
      <c r="D28" s="26"/>
      <c r="E28" s="26"/>
      <c r="F28" s="26"/>
      <c r="G28" s="26">
        <f>B28*5+C28*4+D28*3+E28*2+F28*1</f>
        <v>22</v>
      </c>
      <c r="H28" s="26"/>
      <c r="I28" s="27">
        <f>G28/F3</f>
        <v>4.4000000000000004</v>
      </c>
      <c r="J28" s="27"/>
      <c r="K28" s="27"/>
      <c r="L28" s="49"/>
      <c r="M28" s="49"/>
    </row>
    <row r="29" spans="1:13" ht="15.75" x14ac:dyDescent="0.25">
      <c r="A29" s="26">
        <v>21</v>
      </c>
      <c r="B29" s="26">
        <v>2</v>
      </c>
      <c r="C29" s="26">
        <v>1</v>
      </c>
      <c r="D29" s="26"/>
      <c r="E29" s="26">
        <v>2</v>
      </c>
      <c r="F29" s="26"/>
      <c r="G29" s="26">
        <f>B29*5+C29*4+D29*3+E29*2+F29*1</f>
        <v>18</v>
      </c>
      <c r="H29" s="26"/>
      <c r="I29" s="27">
        <f>G29/F3</f>
        <v>3.6</v>
      </c>
      <c r="J29" s="27"/>
      <c r="K29" s="27"/>
      <c r="L29" s="49"/>
      <c r="M29" s="49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20.200000000000003</v>
      </c>
      <c r="J30" s="27"/>
      <c r="K30" s="27">
        <f>I30/25*100</f>
        <v>80.800000000000011</v>
      </c>
      <c r="L30" s="49"/>
      <c r="M30" s="49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49"/>
      <c r="M31" s="49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49"/>
      <c r="M32" s="49"/>
    </row>
    <row r="33" spans="1:13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49"/>
      <c r="M33" s="49"/>
    </row>
    <row r="34" spans="1:13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49"/>
      <c r="J34" s="49"/>
      <c r="K34" s="49"/>
      <c r="L34" s="49"/>
      <c r="M34" s="49"/>
    </row>
    <row r="35" spans="1:13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49"/>
      <c r="J35" s="49"/>
      <c r="K35" s="49"/>
      <c r="L35" s="49"/>
      <c r="M35" s="49"/>
    </row>
    <row r="36" spans="1:13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49"/>
      <c r="J36" s="49"/>
      <c r="K36" s="49"/>
      <c r="L36" s="49"/>
      <c r="M36" s="49"/>
    </row>
    <row r="37" spans="1:13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49"/>
      <c r="J37" s="49"/>
      <c r="K37" s="49"/>
      <c r="L37" s="49"/>
      <c r="M37" s="49"/>
    </row>
    <row r="38" spans="1:13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49"/>
      <c r="J38" s="49"/>
      <c r="K38" s="49"/>
      <c r="L38" s="49"/>
      <c r="M38" s="49"/>
    </row>
    <row r="39" spans="1:13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</sheetData>
  <mergeCells count="13">
    <mergeCell ref="A35:D35"/>
    <mergeCell ref="E35:H35"/>
    <mergeCell ref="D1:G1"/>
    <mergeCell ref="D2:G2"/>
    <mergeCell ref="A33:J33"/>
    <mergeCell ref="A34:D34"/>
    <mergeCell ref="E34:H34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9"/>
  <sheetViews>
    <sheetView workbookViewId="0">
      <selection activeCell="T22" sqref="T22"/>
    </sheetView>
  </sheetViews>
  <sheetFormatPr defaultRowHeight="15" x14ac:dyDescent="0.25"/>
  <sheetData>
    <row r="1" spans="1:13" ht="23.25" customHeight="1" x14ac:dyDescent="0.25">
      <c r="A1" s="133" t="s">
        <v>142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15.75" x14ac:dyDescent="0.25">
      <c r="A2" s="51" t="s">
        <v>147</v>
      </c>
      <c r="B2" s="52"/>
      <c r="C2" s="52"/>
      <c r="D2" s="137"/>
      <c r="E2" s="137"/>
      <c r="F2" s="137"/>
      <c r="G2" s="137"/>
      <c r="H2" s="52"/>
      <c r="I2" s="52"/>
      <c r="J2" s="52"/>
      <c r="K2" s="52"/>
      <c r="L2" s="21"/>
      <c r="M2" s="49"/>
    </row>
    <row r="3" spans="1:13" ht="15.75" x14ac:dyDescent="0.25">
      <c r="A3" s="18"/>
      <c r="B3" s="18"/>
      <c r="C3" s="18"/>
      <c r="D3" s="18" t="s">
        <v>66</v>
      </c>
      <c r="E3" s="18"/>
      <c r="F3" s="19">
        <v>30</v>
      </c>
      <c r="G3" s="18"/>
      <c r="H3" s="18"/>
      <c r="I3" s="18"/>
      <c r="J3" s="18"/>
      <c r="K3" s="18"/>
      <c r="L3" s="21"/>
      <c r="M3" s="49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49"/>
    </row>
    <row r="5" spans="1:13" ht="15.75" x14ac:dyDescent="0.25">
      <c r="A5" s="26">
        <v>1</v>
      </c>
      <c r="B5" s="26">
        <v>11</v>
      </c>
      <c r="C5" s="26">
        <v>8</v>
      </c>
      <c r="D5" s="26">
        <v>8</v>
      </c>
      <c r="E5" s="26">
        <v>1</v>
      </c>
      <c r="F5" s="26">
        <v>2</v>
      </c>
      <c r="G5" s="26">
        <f>B5*5+C5*4+D5*3+E5*2+F5*1</f>
        <v>115</v>
      </c>
      <c r="H5" s="26"/>
      <c r="I5" s="27">
        <f>G5/F3</f>
        <v>3.8333333333333335</v>
      </c>
      <c r="J5" s="27"/>
      <c r="K5" s="27"/>
      <c r="L5" s="21"/>
      <c r="M5" s="49"/>
    </row>
    <row r="6" spans="1:13" ht="15.75" x14ac:dyDescent="0.25">
      <c r="A6" s="26">
        <v>2</v>
      </c>
      <c r="B6" s="26">
        <v>21</v>
      </c>
      <c r="C6" s="26">
        <v>6</v>
      </c>
      <c r="D6" s="26">
        <v>1</v>
      </c>
      <c r="E6" s="26">
        <v>1</v>
      </c>
      <c r="F6" s="26">
        <v>1</v>
      </c>
      <c r="G6" s="26">
        <f>B6*5+C6*4+D6*3+E6*2+F6*1</f>
        <v>135</v>
      </c>
      <c r="H6" s="26"/>
      <c r="I6" s="27">
        <f>G6/F3</f>
        <v>4.5</v>
      </c>
      <c r="J6" s="27"/>
      <c r="K6" s="27"/>
      <c r="L6" s="21"/>
      <c r="M6" s="49"/>
    </row>
    <row r="7" spans="1:13" ht="15.75" x14ac:dyDescent="0.25">
      <c r="A7" s="26">
        <v>3</v>
      </c>
      <c r="B7" s="26">
        <v>9</v>
      </c>
      <c r="C7" s="26">
        <v>12</v>
      </c>
      <c r="D7" s="26">
        <v>3</v>
      </c>
      <c r="E7" s="26">
        <v>1</v>
      </c>
      <c r="F7" s="26">
        <v>5</v>
      </c>
      <c r="G7" s="26">
        <f>B7*5+C7*4+D7*3+E7*2+F7*1</f>
        <v>109</v>
      </c>
      <c r="H7" s="26"/>
      <c r="I7" s="27">
        <f>G7/F3</f>
        <v>3.6333333333333333</v>
      </c>
      <c r="J7" s="27"/>
      <c r="K7" s="27"/>
      <c r="L7" s="49"/>
      <c r="M7" s="49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11.966666666666667</v>
      </c>
      <c r="J8" s="27"/>
      <c r="K8" s="27">
        <f>I8/15*100</f>
        <v>79.777777777777786</v>
      </c>
      <c r="L8" s="49"/>
      <c r="M8" s="49"/>
    </row>
    <row r="9" spans="1:13" ht="15.75" x14ac:dyDescent="0.25">
      <c r="A9" s="26">
        <v>4</v>
      </c>
      <c r="B9" s="26">
        <v>18</v>
      </c>
      <c r="C9" s="26">
        <v>7</v>
      </c>
      <c r="D9" s="26">
        <v>1</v>
      </c>
      <c r="E9" s="26">
        <v>3</v>
      </c>
      <c r="F9" s="26">
        <v>1</v>
      </c>
      <c r="G9" s="26">
        <f>B9*5+C9*4+D9*3+E9*2+F9*1</f>
        <v>128</v>
      </c>
      <c r="H9" s="26"/>
      <c r="I9" s="27">
        <f>G9/F3</f>
        <v>4.2666666666666666</v>
      </c>
      <c r="J9" s="27"/>
      <c r="K9" s="27"/>
      <c r="L9" s="49"/>
      <c r="M9" s="49"/>
    </row>
    <row r="10" spans="1:13" ht="15.75" x14ac:dyDescent="0.25">
      <c r="A10" s="26">
        <v>5</v>
      </c>
      <c r="B10" s="26">
        <v>7</v>
      </c>
      <c r="C10" s="26">
        <v>9</v>
      </c>
      <c r="D10" s="26">
        <v>5</v>
      </c>
      <c r="E10" s="26">
        <v>4</v>
      </c>
      <c r="F10" s="26">
        <v>5</v>
      </c>
      <c r="G10" s="26">
        <f>B10*5+C10*4+D10*3+E10*2+F10*1</f>
        <v>99</v>
      </c>
      <c r="H10" s="26"/>
      <c r="I10" s="27">
        <f>G10/F3</f>
        <v>3.3</v>
      </c>
      <c r="J10" s="27"/>
      <c r="K10" s="27"/>
      <c r="L10" s="49"/>
      <c r="M10" s="49"/>
    </row>
    <row r="11" spans="1:13" ht="15.75" x14ac:dyDescent="0.25">
      <c r="A11" s="26">
        <v>6</v>
      </c>
      <c r="B11" s="26">
        <v>21</v>
      </c>
      <c r="C11" s="26">
        <v>7</v>
      </c>
      <c r="D11" s="26"/>
      <c r="E11" s="26">
        <v>1</v>
      </c>
      <c r="F11" s="26">
        <v>1</v>
      </c>
      <c r="G11" s="26">
        <f>B11*5+C11*4+D11*3+E11*2+F11*1</f>
        <v>136</v>
      </c>
      <c r="H11" s="26"/>
      <c r="I11" s="27">
        <f>G11/F3</f>
        <v>4.5333333333333332</v>
      </c>
      <c r="J11" s="27"/>
      <c r="K11" s="27"/>
      <c r="L11" s="49"/>
      <c r="M11" s="49"/>
    </row>
    <row r="12" spans="1:13" ht="15.75" x14ac:dyDescent="0.25">
      <c r="A12" s="26">
        <v>7</v>
      </c>
      <c r="B12" s="26">
        <v>19</v>
      </c>
      <c r="C12" s="26">
        <v>7</v>
      </c>
      <c r="D12" s="26">
        <v>4</v>
      </c>
      <c r="E12" s="26"/>
      <c r="F12" s="26"/>
      <c r="G12" s="26">
        <f>B12*5+C12*4+D12*3+E12*2+F12*1</f>
        <v>135</v>
      </c>
      <c r="H12" s="26"/>
      <c r="I12" s="27">
        <f>G12/F3</f>
        <v>4.5</v>
      </c>
      <c r="J12" s="27"/>
      <c r="K12" s="27"/>
      <c r="L12" s="49"/>
      <c r="M12" s="49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16.600000000000001</v>
      </c>
      <c r="J13" s="27"/>
      <c r="K13" s="27">
        <f>I13/20*100</f>
        <v>83</v>
      </c>
      <c r="L13" s="49"/>
      <c r="M13" s="49"/>
    </row>
    <row r="14" spans="1:13" ht="15.75" x14ac:dyDescent="0.25">
      <c r="A14" s="26">
        <v>8</v>
      </c>
      <c r="B14" s="26">
        <v>19</v>
      </c>
      <c r="C14" s="26">
        <v>7</v>
      </c>
      <c r="D14" s="26">
        <v>2</v>
      </c>
      <c r="E14" s="26">
        <v>2</v>
      </c>
      <c r="F14" s="26"/>
      <c r="G14" s="26">
        <f t="shared" ref="G14:G19" si="0">B14*5+C14*4+D14*3+E14*2+F14*1</f>
        <v>133</v>
      </c>
      <c r="H14" s="26"/>
      <c r="I14" s="27">
        <f>G14/F3</f>
        <v>4.4333333333333336</v>
      </c>
      <c r="J14" s="27"/>
      <c r="K14" s="27"/>
      <c r="L14" s="49"/>
      <c r="M14" s="49"/>
    </row>
    <row r="15" spans="1:13" ht="15.75" x14ac:dyDescent="0.25">
      <c r="A15" s="26">
        <v>9</v>
      </c>
      <c r="B15" s="26">
        <v>18</v>
      </c>
      <c r="C15" s="26">
        <v>10</v>
      </c>
      <c r="D15" s="26">
        <v>1</v>
      </c>
      <c r="E15" s="26"/>
      <c r="F15" s="26">
        <v>1</v>
      </c>
      <c r="G15" s="26">
        <f t="shared" si="0"/>
        <v>134</v>
      </c>
      <c r="H15" s="26"/>
      <c r="I15" s="27">
        <f>G15/F3</f>
        <v>4.4666666666666668</v>
      </c>
      <c r="J15" s="27"/>
      <c r="K15" s="27"/>
      <c r="L15" s="49"/>
      <c r="M15" s="49"/>
    </row>
    <row r="16" spans="1:13" ht="15.75" x14ac:dyDescent="0.25">
      <c r="A16" s="26">
        <v>10</v>
      </c>
      <c r="B16" s="26">
        <v>15</v>
      </c>
      <c r="C16" s="26">
        <v>7</v>
      </c>
      <c r="D16" s="26">
        <v>3</v>
      </c>
      <c r="E16" s="26">
        <v>3</v>
      </c>
      <c r="F16" s="26">
        <v>2</v>
      </c>
      <c r="G16" s="26">
        <f t="shared" si="0"/>
        <v>120</v>
      </c>
      <c r="H16" s="26"/>
      <c r="I16" s="27">
        <f>G16/F3</f>
        <v>4</v>
      </c>
      <c r="J16" s="27"/>
      <c r="K16" s="27"/>
      <c r="L16" s="49"/>
      <c r="M16" s="49"/>
    </row>
    <row r="17" spans="1:13" ht="15.75" x14ac:dyDescent="0.25">
      <c r="A17" s="26">
        <v>11</v>
      </c>
      <c r="B17" s="26">
        <v>21</v>
      </c>
      <c r="C17" s="26">
        <v>5</v>
      </c>
      <c r="D17" s="26"/>
      <c r="E17" s="26">
        <v>3</v>
      </c>
      <c r="F17" s="26">
        <v>1</v>
      </c>
      <c r="G17" s="26">
        <f t="shared" si="0"/>
        <v>132</v>
      </c>
      <c r="H17" s="26"/>
      <c r="I17" s="27">
        <f>G17/F3</f>
        <v>4.4000000000000004</v>
      </c>
      <c r="J17" s="27"/>
      <c r="K17" s="27"/>
      <c r="L17" s="49"/>
      <c r="M17" s="49"/>
    </row>
    <row r="18" spans="1:13" ht="15.75" x14ac:dyDescent="0.25">
      <c r="A18" s="26">
        <v>12</v>
      </c>
      <c r="B18" s="26">
        <v>17</v>
      </c>
      <c r="C18" s="26">
        <v>7</v>
      </c>
      <c r="D18" s="26">
        <v>3</v>
      </c>
      <c r="E18" s="26">
        <v>2</v>
      </c>
      <c r="F18" s="26">
        <v>1</v>
      </c>
      <c r="G18" s="26">
        <f t="shared" si="0"/>
        <v>127</v>
      </c>
      <c r="H18" s="26"/>
      <c r="I18" s="27">
        <f>G18/F3</f>
        <v>4.2333333333333334</v>
      </c>
      <c r="J18" s="27"/>
      <c r="K18" s="27"/>
      <c r="L18" s="49"/>
      <c r="M18" s="49"/>
    </row>
    <row r="19" spans="1:13" ht="15.75" x14ac:dyDescent="0.25">
      <c r="A19" s="26">
        <v>13</v>
      </c>
      <c r="B19" s="26">
        <v>18</v>
      </c>
      <c r="C19" s="26">
        <v>7</v>
      </c>
      <c r="D19" s="26"/>
      <c r="E19" s="26">
        <v>1</v>
      </c>
      <c r="F19" s="26">
        <v>4</v>
      </c>
      <c r="G19" s="26">
        <f t="shared" si="0"/>
        <v>124</v>
      </c>
      <c r="H19" s="26"/>
      <c r="I19" s="27">
        <f>G19/F3</f>
        <v>4.1333333333333337</v>
      </c>
      <c r="J19" s="27"/>
      <c r="K19" s="27"/>
      <c r="L19" s="49"/>
      <c r="M19" s="49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25.666666666666668</v>
      </c>
      <c r="J20" s="27"/>
      <c r="K20" s="27">
        <f>I20/30*100</f>
        <v>85.555555555555557</v>
      </c>
      <c r="L20" s="49"/>
      <c r="M20" s="49"/>
    </row>
    <row r="21" spans="1:13" ht="15.75" x14ac:dyDescent="0.25">
      <c r="A21" s="26">
        <v>14</v>
      </c>
      <c r="B21" s="26">
        <v>13</v>
      </c>
      <c r="C21" s="26">
        <v>11</v>
      </c>
      <c r="D21" s="26">
        <v>2</v>
      </c>
      <c r="E21" s="26">
        <v>2</v>
      </c>
      <c r="F21" s="26">
        <v>2</v>
      </c>
      <c r="G21" s="26">
        <f>B21*5+C21*4+D21*3+E21*2+F21*1</f>
        <v>121</v>
      </c>
      <c r="H21" s="26"/>
      <c r="I21" s="27">
        <f>G21/F3</f>
        <v>4.0333333333333332</v>
      </c>
      <c r="J21" s="27"/>
      <c r="K21" s="27"/>
      <c r="L21" s="49"/>
      <c r="M21" s="49"/>
    </row>
    <row r="22" spans="1:13" ht="15.75" x14ac:dyDescent="0.25">
      <c r="A22" s="26">
        <v>15</v>
      </c>
      <c r="B22" s="26">
        <v>17</v>
      </c>
      <c r="C22" s="26">
        <v>10</v>
      </c>
      <c r="D22" s="26"/>
      <c r="E22" s="26">
        <v>2</v>
      </c>
      <c r="F22" s="26">
        <v>1</v>
      </c>
      <c r="G22" s="26">
        <f>B22*5+C22*4+D22*3+E22*2+F22*1</f>
        <v>130</v>
      </c>
      <c r="H22" s="26"/>
      <c r="I22" s="27">
        <f>G22/F3</f>
        <v>4.333333333333333</v>
      </c>
      <c r="J22" s="27"/>
      <c r="K22" s="27"/>
      <c r="L22" s="49"/>
      <c r="M22" s="49"/>
    </row>
    <row r="23" spans="1:13" ht="15.75" x14ac:dyDescent="0.25">
      <c r="A23" s="26">
        <v>16</v>
      </c>
      <c r="B23" s="26">
        <v>15</v>
      </c>
      <c r="C23" s="26">
        <v>12</v>
      </c>
      <c r="D23" s="26"/>
      <c r="E23" s="26">
        <v>1</v>
      </c>
      <c r="F23" s="26">
        <v>2</v>
      </c>
      <c r="G23" s="26">
        <f>B23*5+C23*4+D23*3+E23*2+F23*1</f>
        <v>127</v>
      </c>
      <c r="H23" s="26"/>
      <c r="I23" s="27">
        <f>G23/F3</f>
        <v>4.2333333333333334</v>
      </c>
      <c r="J23" s="27"/>
      <c r="K23" s="27"/>
      <c r="L23" s="49"/>
      <c r="M23" s="49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12.600000000000001</v>
      </c>
      <c r="J24" s="27"/>
      <c r="K24" s="27">
        <f>I24/15*100</f>
        <v>84.000000000000014</v>
      </c>
      <c r="L24" s="49"/>
      <c r="M24" s="49"/>
    </row>
    <row r="25" spans="1:13" ht="15.75" x14ac:dyDescent="0.25">
      <c r="A25" s="26">
        <v>17</v>
      </c>
      <c r="B25" s="26">
        <v>15</v>
      </c>
      <c r="C25" s="26">
        <v>9</v>
      </c>
      <c r="D25" s="26"/>
      <c r="E25" s="26">
        <v>5</v>
      </c>
      <c r="F25" s="26">
        <v>1</v>
      </c>
      <c r="G25" s="26">
        <f>B25*5+C25*4+D25*3+E25*2+F25*1</f>
        <v>122</v>
      </c>
      <c r="H25" s="26"/>
      <c r="I25" s="27">
        <f>G25/F3</f>
        <v>4.0666666666666664</v>
      </c>
      <c r="J25" s="27"/>
      <c r="K25" s="27"/>
      <c r="L25" s="49"/>
      <c r="M25" s="49"/>
    </row>
    <row r="26" spans="1:13" ht="15.75" x14ac:dyDescent="0.25">
      <c r="A26" s="26">
        <v>18</v>
      </c>
      <c r="B26" s="26">
        <v>14</v>
      </c>
      <c r="C26" s="26">
        <v>7</v>
      </c>
      <c r="D26" s="26">
        <v>1</v>
      </c>
      <c r="E26" s="26">
        <v>4</v>
      </c>
      <c r="F26" s="26">
        <v>4</v>
      </c>
      <c r="G26" s="26">
        <f>B26*5+C26*4+D26*3+E26*2+F26*1</f>
        <v>113</v>
      </c>
      <c r="H26" s="26"/>
      <c r="I26" s="27">
        <f>G26/F3</f>
        <v>3.7666666666666666</v>
      </c>
      <c r="J26" s="27"/>
      <c r="K26" s="27"/>
      <c r="L26" s="49"/>
      <c r="M26" s="49"/>
    </row>
    <row r="27" spans="1:13" ht="15.75" x14ac:dyDescent="0.25">
      <c r="A27" s="26">
        <v>19</v>
      </c>
      <c r="B27" s="26">
        <v>18</v>
      </c>
      <c r="C27" s="26">
        <v>6</v>
      </c>
      <c r="D27" s="26">
        <v>4</v>
      </c>
      <c r="E27" s="26">
        <v>1</v>
      </c>
      <c r="F27" s="26">
        <v>1</v>
      </c>
      <c r="G27" s="26">
        <f>B27*5+C27*4+D27*3+E27*2+F27*1</f>
        <v>129</v>
      </c>
      <c r="H27" s="26"/>
      <c r="I27" s="27">
        <f>G27/F3</f>
        <v>4.3</v>
      </c>
      <c r="J27" s="27"/>
      <c r="K27" s="27"/>
      <c r="L27" s="49"/>
      <c r="M27" s="49"/>
    </row>
    <row r="28" spans="1:13" ht="15.75" x14ac:dyDescent="0.25">
      <c r="A28" s="26">
        <v>20</v>
      </c>
      <c r="B28" s="26">
        <v>21</v>
      </c>
      <c r="C28" s="26">
        <v>5</v>
      </c>
      <c r="D28" s="26">
        <v>2</v>
      </c>
      <c r="E28" s="26">
        <v>1</v>
      </c>
      <c r="F28" s="26">
        <v>1</v>
      </c>
      <c r="G28" s="26">
        <f>B28*5+C28*4+D28*3+E28*2+F28*1</f>
        <v>134</v>
      </c>
      <c r="H28" s="26"/>
      <c r="I28" s="27">
        <f>G28/F3</f>
        <v>4.4666666666666668</v>
      </c>
      <c r="J28" s="27"/>
      <c r="K28" s="27"/>
      <c r="L28" s="49"/>
      <c r="M28" s="49"/>
    </row>
    <row r="29" spans="1:13" ht="15.75" x14ac:dyDescent="0.25">
      <c r="A29" s="26">
        <v>21</v>
      </c>
      <c r="B29" s="26">
        <v>21</v>
      </c>
      <c r="C29" s="26">
        <v>5</v>
      </c>
      <c r="D29" s="26">
        <v>1</v>
      </c>
      <c r="E29" s="26">
        <v>2</v>
      </c>
      <c r="F29" s="26">
        <v>1</v>
      </c>
      <c r="G29" s="26">
        <f>B29*5+C29*4+D29*3+E29*2+F29*1</f>
        <v>133</v>
      </c>
      <c r="H29" s="26"/>
      <c r="I29" s="27">
        <f>G29/F3</f>
        <v>4.4333333333333336</v>
      </c>
      <c r="J29" s="27"/>
      <c r="K29" s="27"/>
      <c r="L29" s="49"/>
      <c r="M29" s="49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21.033333333333335</v>
      </c>
      <c r="J30" s="27"/>
      <c r="K30" s="27">
        <f>I30/25*100</f>
        <v>84.13333333333334</v>
      </c>
      <c r="L30" s="49"/>
      <c r="M30" s="49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49"/>
      <c r="M31" s="49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49"/>
      <c r="M32" s="49"/>
    </row>
    <row r="33" spans="1:13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49"/>
      <c r="M33" s="49"/>
    </row>
    <row r="34" spans="1:13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49"/>
      <c r="J34" s="49"/>
      <c r="K34" s="49"/>
      <c r="L34" s="49"/>
      <c r="M34" s="49"/>
    </row>
    <row r="35" spans="1:13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49"/>
      <c r="J35" s="49"/>
      <c r="K35" s="49"/>
      <c r="L35" s="49"/>
      <c r="M35" s="49"/>
    </row>
    <row r="36" spans="1:13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49"/>
      <c r="J36" s="49"/>
      <c r="K36" s="49"/>
      <c r="L36" s="49"/>
      <c r="M36" s="49"/>
    </row>
    <row r="37" spans="1:13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49"/>
      <c r="J37" s="49"/>
      <c r="K37" s="49"/>
      <c r="L37" s="49"/>
      <c r="M37" s="49"/>
    </row>
    <row r="38" spans="1:13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49"/>
      <c r="J38" s="49"/>
      <c r="K38" s="49"/>
      <c r="L38" s="49"/>
      <c r="M38" s="49"/>
    </row>
    <row r="39" spans="1:13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</sheetData>
  <mergeCells count="13">
    <mergeCell ref="A1:M1"/>
    <mergeCell ref="D2:G2"/>
    <mergeCell ref="A33:J33"/>
    <mergeCell ref="A34:D34"/>
    <mergeCell ref="E34:H34"/>
    <mergeCell ref="A38:D38"/>
    <mergeCell ref="E38:H38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  <pageSetup paperSize="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8"/>
  <sheetViews>
    <sheetView zoomScale="80" zoomScaleNormal="80" workbookViewId="0">
      <selection activeCell="A2" sqref="A2"/>
    </sheetView>
  </sheetViews>
  <sheetFormatPr defaultRowHeight="15" x14ac:dyDescent="0.25"/>
  <sheetData>
    <row r="1" spans="1:15" ht="33.75" customHeight="1" x14ac:dyDescent="0.25">
      <c r="D1" s="14"/>
      <c r="E1" s="14"/>
      <c r="F1" s="14"/>
      <c r="G1" s="14"/>
      <c r="I1" s="138" t="s">
        <v>126</v>
      </c>
      <c r="J1" s="138"/>
      <c r="K1" s="138"/>
      <c r="L1" s="138"/>
      <c r="M1" s="138"/>
      <c r="N1" s="138"/>
    </row>
    <row r="2" spans="1:15" ht="21" x14ac:dyDescent="0.35">
      <c r="A2" s="12" t="s">
        <v>147</v>
      </c>
      <c r="O2" s="14"/>
    </row>
    <row r="3" spans="1:15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21"/>
    </row>
    <row r="4" spans="1:15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</row>
    <row r="5" spans="1:15" ht="15.75" x14ac:dyDescent="0.25">
      <c r="A5" s="26">
        <v>1</v>
      </c>
      <c r="B5" s="26">
        <v>2</v>
      </c>
      <c r="C5" s="26">
        <v>1</v>
      </c>
      <c r="D5" s="26">
        <v>2</v>
      </c>
      <c r="E5" s="26"/>
      <c r="F5" s="26"/>
      <c r="G5" s="26">
        <f>B5*5+C5*4+D5*3+E5*2+F5*1</f>
        <v>20</v>
      </c>
      <c r="H5" s="26"/>
      <c r="I5" s="27">
        <f>G5/F3</f>
        <v>4</v>
      </c>
      <c r="J5" s="27"/>
      <c r="K5" s="27"/>
      <c r="L5" s="21"/>
    </row>
    <row r="6" spans="1:15" ht="15.75" customHeight="1" x14ac:dyDescent="0.25">
      <c r="A6" s="26">
        <v>2</v>
      </c>
      <c r="B6" s="26">
        <v>2</v>
      </c>
      <c r="C6" s="26">
        <v>2</v>
      </c>
      <c r="D6" s="26">
        <v>1</v>
      </c>
      <c r="E6" s="26"/>
      <c r="F6" s="26"/>
      <c r="G6" s="26">
        <f>B6*5+C6*4+D6*3+E6*2+F6*1</f>
        <v>21</v>
      </c>
      <c r="H6" s="26"/>
      <c r="I6" s="27">
        <f>G6/F3</f>
        <v>4.2</v>
      </c>
      <c r="J6" s="27"/>
      <c r="K6" s="27"/>
      <c r="L6" s="21"/>
    </row>
    <row r="7" spans="1:15" ht="15.75" customHeight="1" x14ac:dyDescent="0.25">
      <c r="A7" s="26">
        <v>3</v>
      </c>
      <c r="B7" s="26">
        <v>2</v>
      </c>
      <c r="C7" s="26"/>
      <c r="D7" s="26">
        <v>2</v>
      </c>
      <c r="E7" s="26">
        <v>1</v>
      </c>
      <c r="F7" s="26"/>
      <c r="G7" s="26">
        <f>B7*5+C7*4+D7*3+E7*2+F7*1</f>
        <v>18</v>
      </c>
      <c r="H7" s="26"/>
      <c r="I7" s="27">
        <f>G7/F3</f>
        <v>3.6</v>
      </c>
      <c r="J7" s="27"/>
      <c r="K7" s="27"/>
    </row>
    <row r="8" spans="1:15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11.799999999999999</v>
      </c>
      <c r="J8" s="27"/>
      <c r="K8" s="27">
        <f>I8/15*100</f>
        <v>78.666666666666657</v>
      </c>
    </row>
    <row r="9" spans="1:15" ht="15.75" customHeight="1" x14ac:dyDescent="0.25">
      <c r="A9" s="26">
        <v>4</v>
      </c>
      <c r="B9" s="26">
        <v>2</v>
      </c>
      <c r="C9" s="26">
        <v>1</v>
      </c>
      <c r="D9" s="26">
        <v>2</v>
      </c>
      <c r="E9" s="26"/>
      <c r="F9" s="26"/>
      <c r="G9" s="26">
        <f>B9*5+C9*4+D9*3+E9*2+F9*1</f>
        <v>20</v>
      </c>
      <c r="H9" s="26"/>
      <c r="I9" s="27">
        <f>G9/F3</f>
        <v>4</v>
      </c>
      <c r="J9" s="27"/>
      <c r="K9" s="27"/>
    </row>
    <row r="10" spans="1:15" ht="15.75" customHeight="1" x14ac:dyDescent="0.25">
      <c r="A10" s="26">
        <v>5</v>
      </c>
      <c r="B10" s="26">
        <v>2</v>
      </c>
      <c r="C10" s="26">
        <v>1</v>
      </c>
      <c r="D10" s="26">
        <v>2</v>
      </c>
      <c r="E10" s="26"/>
      <c r="F10" s="26"/>
      <c r="G10" s="26">
        <f>B10*5+C10*4+D10*3+E10*2+F10*1</f>
        <v>20</v>
      </c>
      <c r="H10" s="26"/>
      <c r="I10" s="27">
        <f>G10/F3</f>
        <v>4</v>
      </c>
      <c r="J10" s="27"/>
      <c r="K10" s="27"/>
    </row>
    <row r="11" spans="1:15" ht="15.75" x14ac:dyDescent="0.25">
      <c r="A11" s="26">
        <v>6</v>
      </c>
      <c r="B11" s="26">
        <v>3</v>
      </c>
      <c r="C11" s="26">
        <v>1</v>
      </c>
      <c r="D11" s="26">
        <v>1</v>
      </c>
      <c r="E11" s="26"/>
      <c r="F11" s="26"/>
      <c r="G11" s="26">
        <f>B11*5+C11*4+D11*3+E11*2+F11*1</f>
        <v>22</v>
      </c>
      <c r="H11" s="26"/>
      <c r="I11" s="27">
        <f>G11/F3</f>
        <v>4.4000000000000004</v>
      </c>
      <c r="J11" s="27"/>
      <c r="K11" s="27"/>
    </row>
    <row r="12" spans="1:15" ht="15.75" x14ac:dyDescent="0.25">
      <c r="A12" s="26">
        <v>7</v>
      </c>
      <c r="B12" s="26">
        <v>2</v>
      </c>
      <c r="C12" s="26">
        <v>1</v>
      </c>
      <c r="D12" s="26">
        <v>2</v>
      </c>
      <c r="E12" s="26"/>
      <c r="F12" s="26"/>
      <c r="G12" s="26">
        <f>B12*5+C12*4+D12*3+E12*2+F12*1</f>
        <v>20</v>
      </c>
      <c r="H12" s="26"/>
      <c r="I12" s="27">
        <f>G12/F3</f>
        <v>4</v>
      </c>
      <c r="J12" s="27"/>
      <c r="K12" s="27"/>
    </row>
    <row r="13" spans="1:15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16.399999999999999</v>
      </c>
      <c r="J13" s="27"/>
      <c r="K13" s="27">
        <f>I13/20*100</f>
        <v>82</v>
      </c>
    </row>
    <row r="14" spans="1:15" ht="15.75" x14ac:dyDescent="0.25">
      <c r="A14" s="26">
        <v>8</v>
      </c>
      <c r="B14" s="26">
        <v>2</v>
      </c>
      <c r="C14" s="26"/>
      <c r="D14" s="26">
        <v>3</v>
      </c>
      <c r="E14" s="26"/>
      <c r="F14" s="26"/>
      <c r="G14" s="26">
        <f>B14*5+C14*4+D14*3+E14*2+F14*1</f>
        <v>19</v>
      </c>
      <c r="H14" s="26"/>
      <c r="I14" s="27">
        <f>G14/F3</f>
        <v>3.8</v>
      </c>
      <c r="J14" s="27"/>
      <c r="K14" s="27"/>
    </row>
    <row r="15" spans="1:15" ht="15.75" x14ac:dyDescent="0.25">
      <c r="A15" s="26">
        <v>9</v>
      </c>
      <c r="B15" s="26">
        <v>4</v>
      </c>
      <c r="C15" s="26"/>
      <c r="D15" s="26">
        <v>1</v>
      </c>
      <c r="E15" s="26"/>
      <c r="F15" s="26"/>
      <c r="G15" s="26">
        <f>B15*5+C15*4+D15*3+E15*2+F15*1</f>
        <v>23</v>
      </c>
      <c r="H15" s="26"/>
      <c r="I15" s="27">
        <f>G15/F3</f>
        <v>4.5999999999999996</v>
      </c>
      <c r="J15" s="27"/>
      <c r="K15" s="27"/>
    </row>
    <row r="16" spans="1:15" ht="15.75" x14ac:dyDescent="0.25">
      <c r="A16" s="26">
        <v>10</v>
      </c>
      <c r="B16" s="26">
        <v>2</v>
      </c>
      <c r="C16" s="26">
        <v>1</v>
      </c>
      <c r="D16" s="26">
        <v>2</v>
      </c>
      <c r="E16" s="26"/>
      <c r="F16" s="26"/>
      <c r="G16" s="26">
        <f>B16*5+C16*4+D16*3+E16*2+F16*1</f>
        <v>20</v>
      </c>
      <c r="H16" s="26"/>
      <c r="I16" s="27">
        <f>G16/F3</f>
        <v>4</v>
      </c>
      <c r="J16" s="27"/>
      <c r="K16" s="27"/>
    </row>
    <row r="17" spans="1:11" ht="15.75" x14ac:dyDescent="0.25">
      <c r="A17" s="26">
        <v>11</v>
      </c>
      <c r="B17" s="26">
        <v>3</v>
      </c>
      <c r="C17" s="26">
        <v>1</v>
      </c>
      <c r="D17" s="26">
        <v>1</v>
      </c>
      <c r="E17" s="26"/>
      <c r="F17" s="26"/>
      <c r="G17" s="26">
        <f>B17*5+C17*4+D17*3+E17*2+F17*1</f>
        <v>22</v>
      </c>
      <c r="H17" s="26"/>
      <c r="I17" s="27">
        <f>G17/F3</f>
        <v>4.4000000000000004</v>
      </c>
      <c r="J17" s="27"/>
      <c r="K17" s="27"/>
    </row>
    <row r="18" spans="1:11" ht="15.75" x14ac:dyDescent="0.25">
      <c r="A18" s="26">
        <v>12</v>
      </c>
      <c r="B18" s="26">
        <v>2</v>
      </c>
      <c r="C18" s="26">
        <v>1</v>
      </c>
      <c r="D18" s="26">
        <v>2</v>
      </c>
      <c r="E18" s="26"/>
      <c r="F18" s="26"/>
      <c r="G18" s="26">
        <f>B18*5+C18*4+D18*+E18*2+F18*1</f>
        <v>14</v>
      </c>
      <c r="H18" s="26"/>
      <c r="I18" s="27">
        <f>G18/F3</f>
        <v>2.8</v>
      </c>
      <c r="J18" s="27"/>
      <c r="K18" s="27"/>
    </row>
    <row r="19" spans="1:11" ht="15.75" x14ac:dyDescent="0.25">
      <c r="A19" s="26">
        <v>13</v>
      </c>
      <c r="B19" s="26">
        <v>2</v>
      </c>
      <c r="C19" s="26">
        <v>2</v>
      </c>
      <c r="D19" s="26">
        <v>1</v>
      </c>
      <c r="E19" s="26"/>
      <c r="F19" s="26"/>
      <c r="G19" s="26">
        <f>B19*5+C19*4+D19*3+E19*2+F19*1</f>
        <v>21</v>
      </c>
      <c r="H19" s="26"/>
      <c r="I19" s="27">
        <f>G19/F3</f>
        <v>4.2</v>
      </c>
      <c r="J19" s="27"/>
      <c r="K19" s="27"/>
    </row>
    <row r="20" spans="1:11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23.799999999999997</v>
      </c>
      <c r="J20" s="27"/>
      <c r="K20" s="27">
        <f>I20/30*100</f>
        <v>79.333333333333329</v>
      </c>
    </row>
    <row r="21" spans="1:11" ht="15.75" x14ac:dyDescent="0.25">
      <c r="A21" s="26">
        <v>14</v>
      </c>
      <c r="B21" s="26">
        <v>3</v>
      </c>
      <c r="C21" s="26"/>
      <c r="D21" s="26">
        <v>2</v>
      </c>
      <c r="E21" s="26"/>
      <c r="F21" s="26"/>
      <c r="G21" s="26">
        <f>B21*5+C21*4+D21*3+E21*2+F21*1</f>
        <v>21</v>
      </c>
      <c r="H21" s="26"/>
      <c r="I21" s="27">
        <f>G21/F3</f>
        <v>4.2</v>
      </c>
      <c r="J21" s="27"/>
      <c r="K21" s="27"/>
    </row>
    <row r="22" spans="1:11" ht="15.75" x14ac:dyDescent="0.25">
      <c r="A22" s="26">
        <v>15</v>
      </c>
      <c r="B22" s="26">
        <v>2</v>
      </c>
      <c r="C22" s="26">
        <v>2</v>
      </c>
      <c r="D22" s="26">
        <v>1</v>
      </c>
      <c r="E22" s="26"/>
      <c r="F22" s="26"/>
      <c r="G22" s="26">
        <f>B22*5+C22*4+D22*3+E22*2+F22*1</f>
        <v>21</v>
      </c>
      <c r="H22" s="26"/>
      <c r="I22" s="27">
        <f>G22/F3</f>
        <v>4.2</v>
      </c>
      <c r="J22" s="27"/>
      <c r="K22" s="27"/>
    </row>
    <row r="23" spans="1:11" ht="15.75" x14ac:dyDescent="0.25">
      <c r="A23" s="26">
        <v>16</v>
      </c>
      <c r="B23" s="26">
        <v>2</v>
      </c>
      <c r="C23" s="26">
        <v>1</v>
      </c>
      <c r="D23" s="26">
        <v>2</v>
      </c>
      <c r="E23" s="26"/>
      <c r="F23" s="26"/>
      <c r="G23" s="26">
        <f>B23*5+C23*4+D23*3+E23*2+F23*1</f>
        <v>20</v>
      </c>
      <c r="H23" s="26"/>
      <c r="I23" s="27">
        <f>G23/F3</f>
        <v>4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12.4</v>
      </c>
      <c r="J24" s="27"/>
      <c r="K24" s="27">
        <f>I24/15*100</f>
        <v>82.666666666666671</v>
      </c>
    </row>
    <row r="25" spans="1:11" ht="15.75" x14ac:dyDescent="0.25">
      <c r="A25" s="26">
        <v>17</v>
      </c>
      <c r="B25" s="26">
        <v>1</v>
      </c>
      <c r="C25" s="26">
        <v>2</v>
      </c>
      <c r="D25" s="26">
        <v>1</v>
      </c>
      <c r="E25" s="26">
        <v>1</v>
      </c>
      <c r="F25" s="26"/>
      <c r="G25" s="26">
        <f>B25*5+C25*4+D25*3+E25*2+F25*1</f>
        <v>18</v>
      </c>
      <c r="H25" s="26"/>
      <c r="I25" s="27">
        <f>G25/F3</f>
        <v>3.6</v>
      </c>
      <c r="J25" s="27"/>
      <c r="K25" s="27"/>
    </row>
    <row r="26" spans="1:11" ht="15.75" x14ac:dyDescent="0.25">
      <c r="A26" s="26">
        <v>18</v>
      </c>
      <c r="B26" s="26">
        <v>2</v>
      </c>
      <c r="C26" s="26">
        <v>2</v>
      </c>
      <c r="D26" s="26">
        <v>1</v>
      </c>
      <c r="E26" s="26"/>
      <c r="F26" s="26"/>
      <c r="G26" s="26">
        <f>B26*5+C26*4+D26*3+E26*2+F26*1</f>
        <v>21</v>
      </c>
      <c r="H26" s="26"/>
      <c r="I26" s="27">
        <f>G26/F3</f>
        <v>4.2</v>
      </c>
      <c r="J26" s="27"/>
      <c r="K26" s="27"/>
    </row>
    <row r="27" spans="1:11" ht="15.75" x14ac:dyDescent="0.25">
      <c r="A27" s="26">
        <v>19</v>
      </c>
      <c r="B27" s="26">
        <v>3</v>
      </c>
      <c r="C27" s="26">
        <v>1</v>
      </c>
      <c r="D27" s="26">
        <v>1</v>
      </c>
      <c r="E27" s="26"/>
      <c r="F27" s="26"/>
      <c r="G27" s="26">
        <f>B27*5+C27*4+D27*3+E27*2+F27*1</f>
        <v>22</v>
      </c>
      <c r="H27" s="26"/>
      <c r="I27" s="27">
        <f>G27/F3</f>
        <v>4.4000000000000004</v>
      </c>
      <c r="J27" s="27"/>
      <c r="K27" s="27"/>
    </row>
    <row r="28" spans="1:11" ht="15.75" x14ac:dyDescent="0.25">
      <c r="A28" s="26">
        <v>20</v>
      </c>
      <c r="B28" s="26">
        <v>2</v>
      </c>
      <c r="C28" s="26">
        <v>2</v>
      </c>
      <c r="D28" s="26">
        <v>1</v>
      </c>
      <c r="E28" s="26"/>
      <c r="F28" s="26"/>
      <c r="G28" s="26">
        <f>B28*5+C28*4+D28*3+E28*2+F28*1</f>
        <v>21</v>
      </c>
      <c r="H28" s="26"/>
      <c r="I28" s="27">
        <f>G28/F3</f>
        <v>4.2</v>
      </c>
      <c r="J28" s="27"/>
      <c r="K28" s="27"/>
    </row>
    <row r="29" spans="1:11" ht="15.75" x14ac:dyDescent="0.25">
      <c r="A29" s="26">
        <v>21</v>
      </c>
      <c r="B29" s="26">
        <v>2</v>
      </c>
      <c r="C29" s="26">
        <v>1</v>
      </c>
      <c r="D29" s="26">
        <v>1</v>
      </c>
      <c r="E29" s="26">
        <v>1</v>
      </c>
      <c r="F29" s="26"/>
      <c r="G29" s="26">
        <f>B29*5+C29*4+D29*3+E29*2+F29*1</f>
        <v>19</v>
      </c>
      <c r="H29" s="26"/>
      <c r="I29" s="27">
        <f>G29/F3</f>
        <v>3.8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20.200000000000003</v>
      </c>
      <c r="J30" s="27"/>
      <c r="K30" s="27">
        <f>I30/25*100</f>
        <v>80.800000000000011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</row>
    <row r="34" spans="1:11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</row>
    <row r="35" spans="1:11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</row>
    <row r="36" spans="1:11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</row>
    <row r="37" spans="1:11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</row>
    <row r="38" spans="1:11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</row>
  </sheetData>
  <mergeCells count="12">
    <mergeCell ref="I1:N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38"/>
  <sheetViews>
    <sheetView zoomScale="80" zoomScaleNormal="80" workbookViewId="0">
      <selection activeCell="AB17" sqref="AB17"/>
    </sheetView>
  </sheetViews>
  <sheetFormatPr defaultRowHeight="15" x14ac:dyDescent="0.25"/>
  <sheetData>
    <row r="1" spans="1:26" ht="29.25" customHeight="1" x14ac:dyDescent="0.3">
      <c r="C1" s="29" t="s">
        <v>100</v>
      </c>
      <c r="D1" s="25"/>
      <c r="E1" s="25"/>
      <c r="F1" s="25"/>
      <c r="G1" s="139"/>
      <c r="H1" s="140"/>
      <c r="I1" s="140"/>
      <c r="J1" s="140"/>
      <c r="K1" s="140"/>
      <c r="L1" s="140"/>
      <c r="M1" s="140"/>
      <c r="N1" s="140"/>
      <c r="O1" s="140"/>
      <c r="P1" s="140"/>
      <c r="R1" s="29" t="s">
        <v>135</v>
      </c>
    </row>
    <row r="2" spans="1:26" x14ac:dyDescent="0.25">
      <c r="A2" s="11" t="s">
        <v>147</v>
      </c>
      <c r="O2" s="11" t="s">
        <v>147</v>
      </c>
      <c r="X2" s="11"/>
    </row>
    <row r="3" spans="1:26" ht="15.75" x14ac:dyDescent="0.25">
      <c r="A3" s="18"/>
      <c r="B3" s="18"/>
      <c r="C3" s="18"/>
      <c r="D3" s="18" t="s">
        <v>66</v>
      </c>
      <c r="E3" s="18"/>
      <c r="F3" s="19">
        <v>30</v>
      </c>
      <c r="G3" s="18"/>
      <c r="H3" s="18"/>
      <c r="I3" s="18"/>
      <c r="J3" s="18"/>
      <c r="K3" s="18"/>
      <c r="L3" s="21"/>
      <c r="O3" s="18"/>
      <c r="P3" s="18"/>
      <c r="Q3" s="18"/>
      <c r="R3" s="18" t="s">
        <v>66</v>
      </c>
      <c r="S3" s="18"/>
      <c r="T3" s="19">
        <v>10</v>
      </c>
      <c r="U3" s="18"/>
      <c r="V3" s="18"/>
      <c r="W3" s="18"/>
      <c r="X3" s="18"/>
      <c r="Y3" s="18"/>
      <c r="Z3" s="21"/>
    </row>
    <row r="4" spans="1:26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O4" s="20" t="s">
        <v>67</v>
      </c>
      <c r="P4" s="20" t="s">
        <v>68</v>
      </c>
      <c r="Q4" s="20" t="s">
        <v>69</v>
      </c>
      <c r="R4" s="20" t="s">
        <v>70</v>
      </c>
      <c r="S4" s="20" t="s">
        <v>127</v>
      </c>
      <c r="T4" s="20" t="s">
        <v>128</v>
      </c>
      <c r="U4" s="20" t="s">
        <v>71</v>
      </c>
      <c r="V4" s="20"/>
      <c r="W4" s="20" t="s">
        <v>72</v>
      </c>
      <c r="X4" s="20"/>
      <c r="Y4" s="20" t="s">
        <v>74</v>
      </c>
      <c r="Z4" s="21"/>
    </row>
    <row r="5" spans="1:26" ht="15.75" customHeight="1" x14ac:dyDescent="0.25">
      <c r="A5" s="26">
        <v>1</v>
      </c>
      <c r="B5" s="26">
        <v>17</v>
      </c>
      <c r="C5" s="26">
        <v>10</v>
      </c>
      <c r="D5" s="26">
        <v>2</v>
      </c>
      <c r="E5" s="26">
        <v>1</v>
      </c>
      <c r="F5" s="26"/>
      <c r="G5" s="26">
        <f>B5*5+C5*4+D5*3+E5*2+F5*1</f>
        <v>133</v>
      </c>
      <c r="H5" s="26"/>
      <c r="I5" s="27">
        <f>G5/F3</f>
        <v>4.4333333333333336</v>
      </c>
      <c r="J5" s="27"/>
      <c r="K5" s="27"/>
      <c r="L5" s="21"/>
      <c r="O5" s="26">
        <v>1</v>
      </c>
      <c r="P5" s="26">
        <v>5</v>
      </c>
      <c r="Q5" s="26">
        <v>3</v>
      </c>
      <c r="R5" s="26">
        <v>1</v>
      </c>
      <c r="S5" s="26">
        <v>1</v>
      </c>
      <c r="T5" s="26"/>
      <c r="U5" s="26">
        <f>P5*5+Q5*4+R5*3+S5*2+T5*1</f>
        <v>42</v>
      </c>
      <c r="V5" s="26"/>
      <c r="W5" s="27">
        <f>U5/T3</f>
        <v>4.2</v>
      </c>
      <c r="X5" s="27"/>
      <c r="Y5" s="27"/>
      <c r="Z5" s="21"/>
    </row>
    <row r="6" spans="1:26" ht="15.75" customHeight="1" x14ac:dyDescent="0.25">
      <c r="A6" s="26">
        <v>2</v>
      </c>
      <c r="B6" s="26">
        <v>20</v>
      </c>
      <c r="C6" s="26">
        <v>8</v>
      </c>
      <c r="D6" s="26">
        <v>2</v>
      </c>
      <c r="E6" s="26"/>
      <c r="F6" s="26"/>
      <c r="G6" s="26">
        <f>B6*5+C6*4+D6*3+E6*2+F6*1</f>
        <v>138</v>
      </c>
      <c r="H6" s="26"/>
      <c r="I6" s="27">
        <f>G6/F3</f>
        <v>4.5999999999999996</v>
      </c>
      <c r="J6" s="27"/>
      <c r="K6" s="27"/>
      <c r="L6" s="21"/>
      <c r="O6" s="26">
        <v>2</v>
      </c>
      <c r="P6" s="26">
        <v>9</v>
      </c>
      <c r="Q6" s="26"/>
      <c r="R6" s="26"/>
      <c r="S6" s="26">
        <v>1</v>
      </c>
      <c r="T6" s="26"/>
      <c r="U6" s="26">
        <f>P6*5+Q6*4+R6*3+S6*2+T6*1</f>
        <v>47</v>
      </c>
      <c r="V6" s="26"/>
      <c r="W6" s="27">
        <f>U6/T3</f>
        <v>4.7</v>
      </c>
      <c r="X6" s="27"/>
      <c r="Y6" s="27"/>
      <c r="Z6" s="21"/>
    </row>
    <row r="7" spans="1:26" ht="15.75" customHeight="1" x14ac:dyDescent="0.25">
      <c r="A7" s="26">
        <v>3</v>
      </c>
      <c r="B7" s="26">
        <v>14</v>
      </c>
      <c r="C7" s="26">
        <v>6</v>
      </c>
      <c r="D7" s="26">
        <v>5</v>
      </c>
      <c r="E7" s="26">
        <v>3</v>
      </c>
      <c r="F7" s="26">
        <v>2</v>
      </c>
      <c r="G7" s="26">
        <f>B7*5+C7*4+D7*3+E7*2+F7*1</f>
        <v>117</v>
      </c>
      <c r="H7" s="26"/>
      <c r="I7" s="27">
        <f>G7/F3</f>
        <v>3.9</v>
      </c>
      <c r="J7" s="27"/>
      <c r="K7" s="27"/>
      <c r="O7" s="26">
        <v>3</v>
      </c>
      <c r="P7" s="26">
        <v>6</v>
      </c>
      <c r="Q7" s="26">
        <v>2</v>
      </c>
      <c r="R7" s="26">
        <v>1</v>
      </c>
      <c r="S7" s="26"/>
      <c r="T7" s="26">
        <v>1</v>
      </c>
      <c r="U7" s="26">
        <f>P7*5+Q7*4+R7*3+S7*2+T7*1</f>
        <v>42</v>
      </c>
      <c r="V7" s="26"/>
      <c r="W7" s="27">
        <f>U7/T3</f>
        <v>4.2</v>
      </c>
      <c r="X7" s="27"/>
      <c r="Y7" s="27"/>
    </row>
    <row r="8" spans="1:26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12.933333333333334</v>
      </c>
      <c r="J8" s="27"/>
      <c r="K8" s="27">
        <f>I8/15*100</f>
        <v>86.222222222222229</v>
      </c>
      <c r="O8" s="26" t="s">
        <v>130</v>
      </c>
      <c r="P8" s="26"/>
      <c r="Q8" s="26"/>
      <c r="R8" s="26"/>
      <c r="S8" s="26"/>
      <c r="T8" s="26"/>
      <c r="U8" s="26"/>
      <c r="V8" s="26" t="s">
        <v>73</v>
      </c>
      <c r="W8" s="27">
        <f>W5+W6+W7</f>
        <v>13.100000000000001</v>
      </c>
      <c r="X8" s="27"/>
      <c r="Y8" s="27">
        <f>W8/15*100</f>
        <v>87.333333333333343</v>
      </c>
    </row>
    <row r="9" spans="1:26" ht="15.75" customHeight="1" x14ac:dyDescent="0.25">
      <c r="A9" s="26">
        <v>4</v>
      </c>
      <c r="B9" s="26">
        <v>20</v>
      </c>
      <c r="C9" s="26">
        <v>7</v>
      </c>
      <c r="D9" s="26"/>
      <c r="E9" s="26">
        <v>1</v>
      </c>
      <c r="F9" s="26">
        <v>2</v>
      </c>
      <c r="G9" s="26">
        <f>B9*5+C9*4+D9*3+E9*2+F9*1</f>
        <v>132</v>
      </c>
      <c r="H9" s="26"/>
      <c r="I9" s="27">
        <f>G9/F3</f>
        <v>4.4000000000000004</v>
      </c>
      <c r="J9" s="27"/>
      <c r="K9" s="27"/>
      <c r="O9" s="26">
        <v>4</v>
      </c>
      <c r="P9" s="26">
        <v>6</v>
      </c>
      <c r="Q9" s="26">
        <v>3</v>
      </c>
      <c r="R9" s="26">
        <v>1</v>
      </c>
      <c r="S9" s="26"/>
      <c r="T9" s="26"/>
      <c r="U9" s="26">
        <f>P9*5+Q9*4+R9*3+S9*2+T9*1</f>
        <v>45</v>
      </c>
      <c r="V9" s="26"/>
      <c r="W9" s="27">
        <f>U9/T3</f>
        <v>4.5</v>
      </c>
      <c r="X9" s="27"/>
      <c r="Y9" s="27"/>
    </row>
    <row r="10" spans="1:26" ht="15.75" x14ac:dyDescent="0.25">
      <c r="A10" s="26">
        <v>5</v>
      </c>
      <c r="B10" s="26">
        <v>17</v>
      </c>
      <c r="C10" s="26">
        <v>9</v>
      </c>
      <c r="D10" s="26">
        <v>2</v>
      </c>
      <c r="E10" s="26">
        <v>1</v>
      </c>
      <c r="F10" s="26">
        <v>1</v>
      </c>
      <c r="G10" s="26">
        <f>B10*5+C10*4+D10*3+E10*2+F10*1</f>
        <v>130</v>
      </c>
      <c r="H10" s="26"/>
      <c r="I10" s="27">
        <f>G10/F3</f>
        <v>4.333333333333333</v>
      </c>
      <c r="J10" s="27"/>
      <c r="K10" s="27"/>
      <c r="O10" s="26">
        <v>5</v>
      </c>
      <c r="P10" s="26">
        <v>5</v>
      </c>
      <c r="Q10" s="26">
        <v>3</v>
      </c>
      <c r="R10" s="26">
        <v>1</v>
      </c>
      <c r="S10" s="26"/>
      <c r="T10" s="26">
        <v>1</v>
      </c>
      <c r="U10" s="26">
        <f>P10*5+Q10*4+R10*3+S10*2+T10*1</f>
        <v>41</v>
      </c>
      <c r="V10" s="26"/>
      <c r="W10" s="27">
        <f>U10/T3</f>
        <v>4.0999999999999996</v>
      </c>
      <c r="X10" s="27"/>
      <c r="Y10" s="27"/>
    </row>
    <row r="11" spans="1:26" ht="15.75" x14ac:dyDescent="0.25">
      <c r="A11" s="26">
        <v>6</v>
      </c>
      <c r="B11" s="26">
        <v>19</v>
      </c>
      <c r="C11" s="26">
        <v>8</v>
      </c>
      <c r="D11" s="26">
        <v>3</v>
      </c>
      <c r="E11" s="26"/>
      <c r="F11" s="26"/>
      <c r="G11" s="26">
        <f>B11*5+C11*4+D11*3+E11*2+F11*1</f>
        <v>136</v>
      </c>
      <c r="H11" s="26"/>
      <c r="I11" s="27">
        <f>G11/F3</f>
        <v>4.5333333333333332</v>
      </c>
      <c r="J11" s="27"/>
      <c r="K11" s="27"/>
      <c r="O11" s="26">
        <v>6</v>
      </c>
      <c r="P11" s="26">
        <v>8</v>
      </c>
      <c r="Q11" s="26">
        <v>1</v>
      </c>
      <c r="R11" s="26">
        <v>1</v>
      </c>
      <c r="S11" s="26"/>
      <c r="T11" s="26"/>
      <c r="U11" s="26">
        <f>P11*5+Q11*4+R11*3+S11*2+T11*1</f>
        <v>47</v>
      </c>
      <c r="V11" s="26"/>
      <c r="W11" s="27">
        <f>U11/T3</f>
        <v>4.7</v>
      </c>
      <c r="X11" s="27"/>
      <c r="Y11" s="27"/>
    </row>
    <row r="12" spans="1:26" ht="15.75" x14ac:dyDescent="0.25">
      <c r="A12" s="26">
        <v>7</v>
      </c>
      <c r="B12" s="26">
        <v>16</v>
      </c>
      <c r="C12" s="26">
        <v>10</v>
      </c>
      <c r="D12" s="26">
        <v>2</v>
      </c>
      <c r="E12" s="26">
        <v>2</v>
      </c>
      <c r="F12" s="26"/>
      <c r="G12" s="26">
        <f>B12*5+C12*4+D12*3+E12*2+F12*1</f>
        <v>130</v>
      </c>
      <c r="H12" s="26"/>
      <c r="I12" s="27">
        <f>G12/F3</f>
        <v>4.333333333333333</v>
      </c>
      <c r="J12" s="27"/>
      <c r="K12" s="27"/>
      <c r="O12" s="26">
        <v>7</v>
      </c>
      <c r="P12" s="26">
        <v>5</v>
      </c>
      <c r="Q12" s="26">
        <v>3</v>
      </c>
      <c r="R12" s="26">
        <v>2</v>
      </c>
      <c r="S12" s="26"/>
      <c r="T12" s="26"/>
      <c r="U12" s="26">
        <f>P12*5+Q12*4+R12*3+S12*2+T12*1</f>
        <v>43</v>
      </c>
      <c r="V12" s="26"/>
      <c r="W12" s="27">
        <f>U12/T3</f>
        <v>4.3</v>
      </c>
      <c r="X12" s="27"/>
      <c r="Y12" s="27"/>
    </row>
    <row r="13" spans="1:26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17.600000000000001</v>
      </c>
      <c r="J13" s="27"/>
      <c r="K13" s="27">
        <f>I13/20*100</f>
        <v>88.000000000000014</v>
      </c>
      <c r="O13" s="26" t="s">
        <v>131</v>
      </c>
      <c r="P13" s="26"/>
      <c r="Q13" s="26"/>
      <c r="R13" s="26"/>
      <c r="S13" s="26"/>
      <c r="T13" s="26"/>
      <c r="U13" s="26"/>
      <c r="V13" s="26" t="s">
        <v>73</v>
      </c>
      <c r="W13" s="27">
        <f>SUM(W9:W12)</f>
        <v>17.600000000000001</v>
      </c>
      <c r="X13" s="27"/>
      <c r="Y13" s="27">
        <f>W13/20*100</f>
        <v>88.000000000000014</v>
      </c>
    </row>
    <row r="14" spans="1:26" ht="15.75" x14ac:dyDescent="0.25">
      <c r="A14" s="26">
        <v>8</v>
      </c>
      <c r="B14" s="26">
        <v>17</v>
      </c>
      <c r="C14" s="26">
        <v>10</v>
      </c>
      <c r="D14" s="26">
        <v>1</v>
      </c>
      <c r="E14" s="26">
        <v>1</v>
      </c>
      <c r="F14" s="26">
        <v>1</v>
      </c>
      <c r="G14" s="26">
        <f>B14*5+C14*4+D14*3+E14*2+F14*1</f>
        <v>131</v>
      </c>
      <c r="H14" s="26"/>
      <c r="I14" s="27">
        <f>G14/F3</f>
        <v>4.3666666666666663</v>
      </c>
      <c r="J14" s="27"/>
      <c r="K14" s="27"/>
      <c r="O14" s="26">
        <v>8</v>
      </c>
      <c r="P14" s="26">
        <v>7</v>
      </c>
      <c r="Q14" s="26">
        <v>2</v>
      </c>
      <c r="R14" s="26">
        <v>1</v>
      </c>
      <c r="S14" s="26"/>
      <c r="T14" s="26"/>
      <c r="U14" s="26">
        <f>P14*5+Q14*4+R14*3+S14*2+T14*1</f>
        <v>46</v>
      </c>
      <c r="V14" s="26"/>
      <c r="W14" s="27">
        <f>U14/T3</f>
        <v>4.5999999999999996</v>
      </c>
      <c r="X14" s="27"/>
      <c r="Y14" s="27"/>
    </row>
    <row r="15" spans="1:26" ht="15.75" x14ac:dyDescent="0.25">
      <c r="A15" s="26">
        <v>9</v>
      </c>
      <c r="B15" s="26">
        <v>17</v>
      </c>
      <c r="C15" s="26">
        <v>9</v>
      </c>
      <c r="D15" s="26">
        <v>4</v>
      </c>
      <c r="E15" s="26"/>
      <c r="F15" s="26"/>
      <c r="G15" s="26">
        <f>B15*5+C15*4+D15*3+E15*2+F15*1</f>
        <v>133</v>
      </c>
      <c r="H15" s="26"/>
      <c r="I15" s="27">
        <f>G15/F3</f>
        <v>4.4333333333333336</v>
      </c>
      <c r="J15" s="27"/>
      <c r="K15" s="27"/>
      <c r="O15" s="26">
        <v>9</v>
      </c>
      <c r="P15" s="26">
        <v>5</v>
      </c>
      <c r="Q15" s="26">
        <v>4</v>
      </c>
      <c r="R15" s="26">
        <v>1</v>
      </c>
      <c r="S15" s="26"/>
      <c r="T15" s="26"/>
      <c r="U15" s="26">
        <f>P15*5+Q15*4+R15*3+S15*2+T15*1</f>
        <v>44</v>
      </c>
      <c r="V15" s="26"/>
      <c r="W15" s="27">
        <f>U15/T3</f>
        <v>4.4000000000000004</v>
      </c>
      <c r="X15" s="27"/>
      <c r="Y15" s="27"/>
    </row>
    <row r="16" spans="1:26" ht="15.75" x14ac:dyDescent="0.25">
      <c r="A16" s="26">
        <v>10</v>
      </c>
      <c r="B16" s="26">
        <v>18</v>
      </c>
      <c r="C16" s="26">
        <v>6</v>
      </c>
      <c r="D16" s="26">
        <v>4</v>
      </c>
      <c r="E16" s="26">
        <v>1</v>
      </c>
      <c r="F16" s="26">
        <v>1</v>
      </c>
      <c r="G16" s="26">
        <f>B16*5+C16*4+D16*3+E16*2+F16*1</f>
        <v>129</v>
      </c>
      <c r="H16" s="26"/>
      <c r="I16" s="27">
        <f>G16/F3</f>
        <v>4.3</v>
      </c>
      <c r="J16" s="27"/>
      <c r="K16" s="27"/>
      <c r="O16" s="26">
        <v>10</v>
      </c>
      <c r="P16" s="26">
        <v>6</v>
      </c>
      <c r="Q16" s="26">
        <v>1</v>
      </c>
      <c r="R16" s="26">
        <v>1</v>
      </c>
      <c r="S16" s="26">
        <v>1</v>
      </c>
      <c r="T16" s="26">
        <v>1</v>
      </c>
      <c r="U16" s="26">
        <f>P16*5+Q16*4+R16*3+S16*2+T16*1</f>
        <v>40</v>
      </c>
      <c r="V16" s="26"/>
      <c r="W16" s="27">
        <f>U16/T3</f>
        <v>4</v>
      </c>
      <c r="X16" s="27"/>
      <c r="Y16" s="27"/>
    </row>
    <row r="17" spans="1:25" ht="15.75" x14ac:dyDescent="0.25">
      <c r="A17" s="26">
        <v>11</v>
      </c>
      <c r="B17" s="26">
        <v>18</v>
      </c>
      <c r="C17" s="26">
        <v>10</v>
      </c>
      <c r="D17" s="26">
        <v>1</v>
      </c>
      <c r="E17" s="26"/>
      <c r="F17" s="26">
        <v>1</v>
      </c>
      <c r="G17" s="26">
        <f>B17*5+C17*4+D17*3+E17*2+F17*1</f>
        <v>134</v>
      </c>
      <c r="H17" s="26"/>
      <c r="I17" s="27">
        <f>G17/F3</f>
        <v>4.4666666666666668</v>
      </c>
      <c r="J17" s="27"/>
      <c r="K17" s="27"/>
      <c r="O17" s="26">
        <v>11</v>
      </c>
      <c r="P17" s="26">
        <v>6</v>
      </c>
      <c r="Q17" s="26">
        <v>1</v>
      </c>
      <c r="R17" s="26">
        <v>1</v>
      </c>
      <c r="S17" s="26">
        <v>1</v>
      </c>
      <c r="T17" s="26">
        <v>1</v>
      </c>
      <c r="U17" s="26">
        <f>P17*5+Q17*4+R17*3+S17*2+T17*1</f>
        <v>40</v>
      </c>
      <c r="V17" s="26"/>
      <c r="W17" s="27">
        <f>U17/T3</f>
        <v>4</v>
      </c>
      <c r="X17" s="27"/>
      <c r="Y17" s="27"/>
    </row>
    <row r="18" spans="1:25" ht="15.75" x14ac:dyDescent="0.25">
      <c r="A18" s="26">
        <v>12</v>
      </c>
      <c r="B18" s="26">
        <v>17</v>
      </c>
      <c r="C18" s="26">
        <v>10</v>
      </c>
      <c r="D18" s="26">
        <v>2</v>
      </c>
      <c r="E18" s="26"/>
      <c r="F18" s="26">
        <v>1</v>
      </c>
      <c r="G18" s="26">
        <f>B18*5+C18*4+D18*+E18*2+F18*1</f>
        <v>126</v>
      </c>
      <c r="H18" s="26"/>
      <c r="I18" s="27">
        <f>G18/F3</f>
        <v>4.2</v>
      </c>
      <c r="J18" s="27"/>
      <c r="K18" s="27"/>
      <c r="O18" s="26">
        <v>12</v>
      </c>
      <c r="P18" s="26">
        <v>7</v>
      </c>
      <c r="Q18" s="26">
        <v>1</v>
      </c>
      <c r="R18" s="26">
        <v>2</v>
      </c>
      <c r="S18" s="26"/>
      <c r="T18" s="26"/>
      <c r="U18" s="26">
        <f>P18*5+Q18*4+R18*+S18*2+T18*1</f>
        <v>39</v>
      </c>
      <c r="V18" s="26"/>
      <c r="W18" s="27">
        <f>U18/T3</f>
        <v>3.9</v>
      </c>
      <c r="X18" s="27"/>
      <c r="Y18" s="27"/>
    </row>
    <row r="19" spans="1:25" ht="15.75" x14ac:dyDescent="0.25">
      <c r="A19" s="26">
        <v>13</v>
      </c>
      <c r="B19" s="26">
        <v>18</v>
      </c>
      <c r="C19" s="26">
        <v>8</v>
      </c>
      <c r="D19" s="26">
        <v>3</v>
      </c>
      <c r="E19" s="26">
        <v>1</v>
      </c>
      <c r="F19" s="26"/>
      <c r="G19" s="26">
        <f>B19*5+C19*4+D19*3+E19*2+F19*1</f>
        <v>133</v>
      </c>
      <c r="H19" s="26"/>
      <c r="I19" s="27">
        <f>G19/F3</f>
        <v>4.4333333333333336</v>
      </c>
      <c r="J19" s="27"/>
      <c r="K19" s="27"/>
      <c r="O19" s="26">
        <v>13</v>
      </c>
      <c r="P19" s="26">
        <v>9</v>
      </c>
      <c r="Q19" s="26"/>
      <c r="R19" s="26"/>
      <c r="S19" s="26"/>
      <c r="T19" s="26">
        <v>1</v>
      </c>
      <c r="U19" s="26">
        <f>P19*5+Q19*4+R19*3+S19*2+T19*1</f>
        <v>46</v>
      </c>
      <c r="V19" s="26"/>
      <c r="W19" s="27">
        <f>U19/T3</f>
        <v>4.5999999999999996</v>
      </c>
      <c r="X19" s="27"/>
      <c r="Y19" s="27"/>
    </row>
    <row r="20" spans="1:25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26.200000000000003</v>
      </c>
      <c r="J20" s="27"/>
      <c r="K20" s="27">
        <f>I20/30*100</f>
        <v>87.333333333333343</v>
      </c>
      <c r="O20" s="26" t="s">
        <v>132</v>
      </c>
      <c r="P20" s="26"/>
      <c r="Q20" s="26"/>
      <c r="R20" s="26"/>
      <c r="S20" s="26"/>
      <c r="T20" s="26"/>
      <c r="U20" s="26"/>
      <c r="V20" s="26" t="s">
        <v>73</v>
      </c>
      <c r="W20" s="27">
        <f>SUM(W14:W19)</f>
        <v>25.5</v>
      </c>
      <c r="X20" s="27"/>
      <c r="Y20" s="27">
        <f>W20/30*100</f>
        <v>85</v>
      </c>
    </row>
    <row r="21" spans="1:25" ht="15.75" x14ac:dyDescent="0.25">
      <c r="A21" s="26">
        <v>14</v>
      </c>
      <c r="B21" s="26">
        <v>18</v>
      </c>
      <c r="C21" s="26">
        <v>11</v>
      </c>
      <c r="D21" s="26"/>
      <c r="E21" s="26">
        <v>1</v>
      </c>
      <c r="F21" s="26"/>
      <c r="G21" s="26">
        <f>B21*5+C21*4+D21*3+E21*2+F21*1</f>
        <v>136</v>
      </c>
      <c r="H21" s="26"/>
      <c r="I21" s="27">
        <f>G21/F3</f>
        <v>4.5333333333333332</v>
      </c>
      <c r="J21" s="27"/>
      <c r="K21" s="27"/>
      <c r="O21" s="26">
        <v>14</v>
      </c>
      <c r="P21" s="26">
        <v>6</v>
      </c>
      <c r="Q21" s="26">
        <v>3</v>
      </c>
      <c r="R21" s="26">
        <v>1</v>
      </c>
      <c r="S21" s="26"/>
      <c r="T21" s="26"/>
      <c r="U21" s="26">
        <f>P21*5+Q21*4+R21*3+S21*2+T21*1</f>
        <v>45</v>
      </c>
      <c r="V21" s="26"/>
      <c r="W21" s="27">
        <f>U21/T3</f>
        <v>4.5</v>
      </c>
      <c r="X21" s="27"/>
      <c r="Y21" s="27"/>
    </row>
    <row r="22" spans="1:25" ht="15.75" x14ac:dyDescent="0.25">
      <c r="A22" s="26">
        <v>15</v>
      </c>
      <c r="B22" s="26">
        <v>16</v>
      </c>
      <c r="C22" s="26">
        <v>12</v>
      </c>
      <c r="D22" s="26"/>
      <c r="E22" s="26">
        <v>2</v>
      </c>
      <c r="F22" s="26"/>
      <c r="G22" s="26">
        <f>B22*5+C22*4+D22*3+E22*2+F22*1</f>
        <v>132</v>
      </c>
      <c r="H22" s="26"/>
      <c r="I22" s="27">
        <f>G22/F3</f>
        <v>4.4000000000000004</v>
      </c>
      <c r="J22" s="27"/>
      <c r="K22" s="27"/>
      <c r="O22" s="26">
        <v>15</v>
      </c>
      <c r="P22" s="26">
        <v>6</v>
      </c>
      <c r="Q22" s="26">
        <v>2</v>
      </c>
      <c r="R22" s="26">
        <v>2</v>
      </c>
      <c r="S22" s="26"/>
      <c r="T22" s="26"/>
      <c r="U22" s="26">
        <f>P22*5+Q22*4+R22*3+S22*2+T22*1</f>
        <v>44</v>
      </c>
      <c r="V22" s="26"/>
      <c r="W22" s="27">
        <f>U22/T3</f>
        <v>4.4000000000000004</v>
      </c>
      <c r="X22" s="27"/>
      <c r="Y22" s="27"/>
    </row>
    <row r="23" spans="1:25" ht="15.75" x14ac:dyDescent="0.25">
      <c r="A23" s="26">
        <v>16</v>
      </c>
      <c r="B23" s="26">
        <v>14</v>
      </c>
      <c r="C23" s="26">
        <v>9</v>
      </c>
      <c r="D23" s="26">
        <v>4</v>
      </c>
      <c r="E23" s="26">
        <v>3</v>
      </c>
      <c r="F23" s="26"/>
      <c r="G23" s="26">
        <f>B23*5+C23*4+D23*3+E23*2+F23*1</f>
        <v>124</v>
      </c>
      <c r="H23" s="26"/>
      <c r="I23" s="27">
        <f>G23/F3</f>
        <v>4.1333333333333337</v>
      </c>
      <c r="J23" s="27"/>
      <c r="K23" s="27"/>
      <c r="O23" s="26">
        <v>16</v>
      </c>
      <c r="P23" s="26">
        <v>6</v>
      </c>
      <c r="Q23" s="26">
        <v>2</v>
      </c>
      <c r="R23" s="26">
        <v>2</v>
      </c>
      <c r="S23" s="26"/>
      <c r="T23" s="26"/>
      <c r="U23" s="26">
        <f>P23*5+Q23*4+R23*3+S23*2+T23*1</f>
        <v>44</v>
      </c>
      <c r="V23" s="26"/>
      <c r="W23" s="27">
        <f>U23/T3</f>
        <v>4.4000000000000004</v>
      </c>
      <c r="X23" s="27"/>
      <c r="Y23" s="27"/>
    </row>
    <row r="24" spans="1:25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13.066666666666666</v>
      </c>
      <c r="J24" s="27"/>
      <c r="K24" s="27">
        <f>I24/15*100</f>
        <v>87.1111111111111</v>
      </c>
      <c r="O24" s="26" t="s">
        <v>133</v>
      </c>
      <c r="P24" s="26"/>
      <c r="Q24" s="26"/>
      <c r="R24" s="26"/>
      <c r="S24" s="26"/>
      <c r="T24" s="26"/>
      <c r="U24" s="26"/>
      <c r="V24" s="26" t="s">
        <v>73</v>
      </c>
      <c r="W24" s="27">
        <f>SUM(W21:W23)</f>
        <v>13.3</v>
      </c>
      <c r="X24" s="27"/>
      <c r="Y24" s="27">
        <f>W24/15*100</f>
        <v>88.666666666666671</v>
      </c>
    </row>
    <row r="25" spans="1:25" ht="15.75" x14ac:dyDescent="0.25">
      <c r="A25" s="26">
        <v>17</v>
      </c>
      <c r="B25" s="26">
        <v>13</v>
      </c>
      <c r="C25" s="26">
        <v>5</v>
      </c>
      <c r="D25" s="26">
        <v>7</v>
      </c>
      <c r="E25" s="26">
        <v>1</v>
      </c>
      <c r="F25" s="26">
        <v>4</v>
      </c>
      <c r="G25" s="26">
        <f>B25*5+C25*4+D25*3+E25*2+F25*1</f>
        <v>112</v>
      </c>
      <c r="H25" s="26"/>
      <c r="I25" s="27">
        <f>G25/F3</f>
        <v>3.7333333333333334</v>
      </c>
      <c r="J25" s="27"/>
      <c r="K25" s="27"/>
      <c r="O25" s="26">
        <v>17</v>
      </c>
      <c r="P25" s="26">
        <v>6</v>
      </c>
      <c r="Q25" s="26">
        <v>2</v>
      </c>
      <c r="R25" s="26">
        <v>2</v>
      </c>
      <c r="S25" s="26"/>
      <c r="T25" s="26"/>
      <c r="U25" s="26">
        <f>P25*5+Q25*4+R25*3+S25*2+T25*1</f>
        <v>44</v>
      </c>
      <c r="V25" s="26"/>
      <c r="W25" s="27">
        <f>U25/T3</f>
        <v>4.4000000000000004</v>
      </c>
      <c r="X25" s="27"/>
      <c r="Y25" s="27"/>
    </row>
    <row r="26" spans="1:25" ht="15.75" x14ac:dyDescent="0.25">
      <c r="A26" s="26">
        <v>18</v>
      </c>
      <c r="B26" s="26">
        <v>18</v>
      </c>
      <c r="C26" s="26">
        <v>7</v>
      </c>
      <c r="D26" s="26"/>
      <c r="E26" s="26">
        <v>3</v>
      </c>
      <c r="F26" s="26">
        <v>2</v>
      </c>
      <c r="G26" s="26">
        <f>B26*5+C26*4+D26*3+E26*2+F26*1</f>
        <v>126</v>
      </c>
      <c r="H26" s="26"/>
      <c r="I26" s="27">
        <f>G26/F3</f>
        <v>4.2</v>
      </c>
      <c r="J26" s="27"/>
      <c r="K26" s="27"/>
      <c r="O26" s="26">
        <v>18</v>
      </c>
      <c r="P26" s="26">
        <v>6</v>
      </c>
      <c r="Q26" s="26">
        <v>1</v>
      </c>
      <c r="R26" s="26">
        <v>2</v>
      </c>
      <c r="S26" s="26"/>
      <c r="T26" s="26">
        <v>1</v>
      </c>
      <c r="U26" s="26">
        <f>P26*5+Q26*4+R26*3+S26*2+T26*1</f>
        <v>41</v>
      </c>
      <c r="V26" s="26"/>
      <c r="W26" s="27">
        <f>U26/T3</f>
        <v>4.0999999999999996</v>
      </c>
      <c r="X26" s="27"/>
      <c r="Y26" s="27"/>
    </row>
    <row r="27" spans="1:25" ht="15.75" x14ac:dyDescent="0.25">
      <c r="A27" s="26">
        <v>19</v>
      </c>
      <c r="B27" s="26">
        <v>14</v>
      </c>
      <c r="C27" s="26">
        <v>12</v>
      </c>
      <c r="D27" s="26">
        <v>2</v>
      </c>
      <c r="E27" s="26">
        <v>1</v>
      </c>
      <c r="F27" s="26">
        <v>1</v>
      </c>
      <c r="G27" s="26">
        <f>B27*5+C27*4+D27*3+E27*2+F27*1</f>
        <v>127</v>
      </c>
      <c r="H27" s="26"/>
      <c r="I27" s="27">
        <f>G27/F3</f>
        <v>4.2333333333333334</v>
      </c>
      <c r="J27" s="27"/>
      <c r="K27" s="27"/>
      <c r="O27" s="26">
        <v>19</v>
      </c>
      <c r="P27" s="26">
        <v>6</v>
      </c>
      <c r="Q27" s="26"/>
      <c r="R27" s="26">
        <v>3</v>
      </c>
      <c r="S27" s="26"/>
      <c r="T27" s="26">
        <v>1</v>
      </c>
      <c r="U27" s="26">
        <f>P27*5+Q27*4+R27*3+S27*2+T27*1</f>
        <v>40</v>
      </c>
      <c r="V27" s="26"/>
      <c r="W27" s="27">
        <f>U27/T3</f>
        <v>4</v>
      </c>
      <c r="X27" s="27"/>
      <c r="Y27" s="27"/>
    </row>
    <row r="28" spans="1:25" ht="15.75" x14ac:dyDescent="0.25">
      <c r="A28" s="26">
        <v>20</v>
      </c>
      <c r="B28" s="26">
        <v>17</v>
      </c>
      <c r="C28" s="26">
        <v>10</v>
      </c>
      <c r="D28" s="26">
        <v>3</v>
      </c>
      <c r="E28" s="26"/>
      <c r="F28" s="26"/>
      <c r="G28" s="26">
        <f>B28*5+C28*4+D28*3+E28*2+F28*1</f>
        <v>134</v>
      </c>
      <c r="H28" s="26"/>
      <c r="I28" s="27">
        <f>G28/F3</f>
        <v>4.4666666666666668</v>
      </c>
      <c r="J28" s="27"/>
      <c r="K28" s="27"/>
      <c r="O28" s="26">
        <v>20</v>
      </c>
      <c r="P28" s="26">
        <v>6</v>
      </c>
      <c r="Q28" s="26">
        <v>2</v>
      </c>
      <c r="R28" s="26">
        <v>2</v>
      </c>
      <c r="S28" s="26"/>
      <c r="T28" s="26"/>
      <c r="U28" s="26">
        <f>P28*5+Q28*4+R28*3+S28*2+T28*1</f>
        <v>44</v>
      </c>
      <c r="V28" s="26"/>
      <c r="W28" s="27">
        <f>U28/T3</f>
        <v>4.4000000000000004</v>
      </c>
      <c r="X28" s="27"/>
      <c r="Y28" s="27"/>
    </row>
    <row r="29" spans="1:25" ht="15.75" x14ac:dyDescent="0.25">
      <c r="A29" s="26">
        <v>21</v>
      </c>
      <c r="B29" s="26">
        <v>19</v>
      </c>
      <c r="C29" s="26">
        <v>7</v>
      </c>
      <c r="D29" s="26">
        <v>4</v>
      </c>
      <c r="E29" s="26"/>
      <c r="F29" s="26"/>
      <c r="G29" s="26">
        <f>B29*5+C29*4+D29*3+E29*2+F29*1</f>
        <v>135</v>
      </c>
      <c r="H29" s="26"/>
      <c r="I29" s="27">
        <f>G29/F3</f>
        <v>4.5</v>
      </c>
      <c r="J29" s="27"/>
      <c r="K29" s="27"/>
      <c r="O29" s="26">
        <v>21</v>
      </c>
      <c r="P29" s="26">
        <v>7</v>
      </c>
      <c r="Q29" s="26">
        <v>2</v>
      </c>
      <c r="R29" s="26">
        <v>1</v>
      </c>
      <c r="S29" s="26"/>
      <c r="T29" s="26"/>
      <c r="U29" s="26">
        <f>P29*5+Q29*4+R29*3+S29*2+T29*1</f>
        <v>46</v>
      </c>
      <c r="V29" s="26"/>
      <c r="W29" s="27">
        <f>U29/T3</f>
        <v>4.5999999999999996</v>
      </c>
      <c r="X29" s="27"/>
      <c r="Y29" s="27"/>
    </row>
    <row r="30" spans="1:25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21.133333333333333</v>
      </c>
      <c r="J30" s="27"/>
      <c r="K30" s="27">
        <f>I30/25*100</f>
        <v>84.533333333333331</v>
      </c>
      <c r="O30" s="26" t="s">
        <v>134</v>
      </c>
      <c r="P30" s="26"/>
      <c r="Q30" s="26"/>
      <c r="R30" s="26"/>
      <c r="S30" s="26"/>
      <c r="T30" s="26"/>
      <c r="U30" s="26"/>
      <c r="V30" s="26" t="s">
        <v>73</v>
      </c>
      <c r="W30" s="27">
        <f>SUM(W25:W29)</f>
        <v>21.5</v>
      </c>
      <c r="X30" s="27"/>
      <c r="Y30" s="27">
        <f>W30/25*100</f>
        <v>86</v>
      </c>
    </row>
    <row r="31" spans="1:25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O33" s="124" t="s">
        <v>82</v>
      </c>
      <c r="P33" s="124"/>
      <c r="Q33" s="124"/>
      <c r="R33" s="124"/>
      <c r="S33" s="124"/>
      <c r="T33" s="124"/>
      <c r="U33" s="124"/>
      <c r="V33" s="124"/>
      <c r="W33" s="124"/>
      <c r="X33" s="124"/>
      <c r="Y33" s="17"/>
    </row>
    <row r="34" spans="1:25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O34" s="125" t="s">
        <v>83</v>
      </c>
      <c r="P34" s="126"/>
      <c r="Q34" s="126"/>
      <c r="R34" s="127"/>
      <c r="S34" s="125" t="s">
        <v>84</v>
      </c>
      <c r="T34" s="126"/>
      <c r="U34" s="126"/>
      <c r="V34" s="126"/>
    </row>
    <row r="35" spans="1:25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O35" s="121" t="s">
        <v>85</v>
      </c>
      <c r="P35" s="122"/>
      <c r="Q35" s="122"/>
      <c r="R35" s="123"/>
      <c r="S35" s="121" t="s">
        <v>86</v>
      </c>
      <c r="T35" s="122"/>
      <c r="U35" s="122"/>
      <c r="V35" s="122"/>
    </row>
    <row r="36" spans="1:25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O36" s="121" t="s">
        <v>87</v>
      </c>
      <c r="P36" s="122"/>
      <c r="Q36" s="122"/>
      <c r="R36" s="123"/>
      <c r="S36" s="121" t="s">
        <v>88</v>
      </c>
      <c r="T36" s="122"/>
      <c r="U36" s="122"/>
      <c r="V36" s="122"/>
    </row>
    <row r="37" spans="1:25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O37" s="121" t="s">
        <v>89</v>
      </c>
      <c r="P37" s="122"/>
      <c r="Q37" s="122"/>
      <c r="R37" s="123"/>
      <c r="S37" s="121" t="s">
        <v>90</v>
      </c>
      <c r="T37" s="122"/>
      <c r="U37" s="122"/>
      <c r="V37" s="122"/>
    </row>
    <row r="38" spans="1:25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O38" s="121" t="s">
        <v>91</v>
      </c>
      <c r="P38" s="122"/>
      <c r="Q38" s="122"/>
      <c r="R38" s="123"/>
      <c r="S38" s="121" t="s">
        <v>92</v>
      </c>
      <c r="T38" s="122"/>
      <c r="U38" s="122"/>
      <c r="V38" s="122"/>
    </row>
  </sheetData>
  <mergeCells count="23">
    <mergeCell ref="G1:P1"/>
    <mergeCell ref="A33:J33"/>
    <mergeCell ref="A34:D34"/>
    <mergeCell ref="E34:H34"/>
    <mergeCell ref="A35:D35"/>
    <mergeCell ref="E35:H35"/>
    <mergeCell ref="O33:X33"/>
    <mergeCell ref="O34:R34"/>
    <mergeCell ref="S34:V34"/>
    <mergeCell ref="O35:R35"/>
    <mergeCell ref="S35:V35"/>
    <mergeCell ref="A36:D36"/>
    <mergeCell ref="E36:H36"/>
    <mergeCell ref="A37:D37"/>
    <mergeCell ref="E37:H37"/>
    <mergeCell ref="A38:D38"/>
    <mergeCell ref="E38:H38"/>
    <mergeCell ref="O36:R36"/>
    <mergeCell ref="S36:V36"/>
    <mergeCell ref="O37:R37"/>
    <mergeCell ref="S37:V37"/>
    <mergeCell ref="O38:R38"/>
    <mergeCell ref="S38:V38"/>
  </mergeCells>
  <pageMargins left="0.7" right="0.7" top="0.75" bottom="0.75" header="0.3" footer="0.3"/>
  <pageSetup paperSize="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8"/>
  <sheetViews>
    <sheetView zoomScale="90" zoomScaleNormal="90" workbookViewId="0">
      <selection activeCell="N16" sqref="N16"/>
    </sheetView>
  </sheetViews>
  <sheetFormatPr defaultRowHeight="15" x14ac:dyDescent="0.25"/>
  <sheetData>
    <row r="1" spans="1:12" ht="32.25" customHeight="1" x14ac:dyDescent="0.25">
      <c r="D1" s="14"/>
      <c r="E1" s="141" t="s">
        <v>101</v>
      </c>
      <c r="F1" s="141"/>
      <c r="G1" s="141"/>
      <c r="H1" s="142"/>
      <c r="I1" s="142"/>
    </row>
    <row r="2" spans="1:12" ht="18.75" x14ac:dyDescent="0.3">
      <c r="A2" s="13" t="s">
        <v>147</v>
      </c>
    </row>
    <row r="3" spans="1:12" ht="15.75" x14ac:dyDescent="0.25">
      <c r="A3" s="18"/>
      <c r="B3" s="18"/>
      <c r="C3" s="18"/>
      <c r="D3" s="18" t="s">
        <v>66</v>
      </c>
      <c r="E3" s="18"/>
      <c r="F3" s="19">
        <v>20</v>
      </c>
      <c r="G3" s="18"/>
      <c r="H3" s="18"/>
      <c r="I3" s="18"/>
      <c r="J3" s="18"/>
      <c r="K3" s="18"/>
      <c r="L3" s="21"/>
    </row>
    <row r="4" spans="1:12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</row>
    <row r="5" spans="1:12" ht="15.75" customHeight="1" x14ac:dyDescent="0.25">
      <c r="A5" s="26">
        <v>1</v>
      </c>
      <c r="B5" s="26">
        <v>4</v>
      </c>
      <c r="C5" s="26">
        <v>6</v>
      </c>
      <c r="D5" s="26">
        <v>6</v>
      </c>
      <c r="E5" s="26">
        <v>4</v>
      </c>
      <c r="F5" s="26"/>
      <c r="G5" s="26">
        <f>B5*5+C5*4+D5*3+E5*2+F5*1</f>
        <v>70</v>
      </c>
      <c r="H5" s="26"/>
      <c r="I5" s="27">
        <f>G5/F3</f>
        <v>3.5</v>
      </c>
      <c r="J5" s="27"/>
      <c r="K5" s="27"/>
      <c r="L5" s="21"/>
    </row>
    <row r="6" spans="1:12" ht="15.75" customHeight="1" x14ac:dyDescent="0.25">
      <c r="A6" s="26">
        <v>2</v>
      </c>
      <c r="B6" s="26">
        <v>11</v>
      </c>
      <c r="C6" s="26">
        <v>8</v>
      </c>
      <c r="D6" s="26"/>
      <c r="E6" s="26"/>
      <c r="F6" s="26">
        <v>1</v>
      </c>
      <c r="G6" s="26">
        <f>B6*5+C6*4+D6*3+E6*2+F6*1</f>
        <v>88</v>
      </c>
      <c r="H6" s="26"/>
      <c r="I6" s="27">
        <f>G6/F3</f>
        <v>4.4000000000000004</v>
      </c>
      <c r="J6" s="27"/>
      <c r="K6" s="27"/>
      <c r="L6" s="21"/>
    </row>
    <row r="7" spans="1:12" ht="15.75" customHeight="1" x14ac:dyDescent="0.25">
      <c r="A7" s="26">
        <v>3</v>
      </c>
      <c r="B7" s="26">
        <v>4</v>
      </c>
      <c r="C7" s="26">
        <v>8</v>
      </c>
      <c r="D7" s="26">
        <v>3</v>
      </c>
      <c r="E7" s="26">
        <v>2</v>
      </c>
      <c r="F7" s="26">
        <v>3</v>
      </c>
      <c r="G7" s="26">
        <f>B7*5+C7*4+D7*3+E7*2+F7*1</f>
        <v>68</v>
      </c>
      <c r="H7" s="26"/>
      <c r="I7" s="27">
        <f>G7/F3</f>
        <v>3.4</v>
      </c>
      <c r="J7" s="27"/>
      <c r="K7" s="27"/>
    </row>
    <row r="8" spans="1:12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11.3</v>
      </c>
      <c r="J8" s="27"/>
      <c r="K8" s="27">
        <f>I8/15*100</f>
        <v>75.333333333333343</v>
      </c>
    </row>
    <row r="9" spans="1:12" ht="15.75" customHeight="1" x14ac:dyDescent="0.25">
      <c r="A9" s="26">
        <v>4</v>
      </c>
      <c r="B9" s="26">
        <v>11</v>
      </c>
      <c r="C9" s="26">
        <v>8</v>
      </c>
      <c r="D9" s="26"/>
      <c r="E9" s="26"/>
      <c r="F9" s="26">
        <v>1</v>
      </c>
      <c r="G9" s="26">
        <f>B9*5+C9*4+D9*3+E9*2+F9*1</f>
        <v>88</v>
      </c>
      <c r="H9" s="26"/>
      <c r="I9" s="27">
        <f>G9/F3</f>
        <v>4.4000000000000004</v>
      </c>
      <c r="J9" s="27"/>
      <c r="K9" s="27"/>
    </row>
    <row r="10" spans="1:12" ht="15.75" x14ac:dyDescent="0.25">
      <c r="A10" s="26">
        <v>5</v>
      </c>
      <c r="B10" s="26">
        <v>7</v>
      </c>
      <c r="C10" s="26">
        <v>7</v>
      </c>
      <c r="D10" s="26">
        <v>2</v>
      </c>
      <c r="E10" s="26">
        <v>3</v>
      </c>
      <c r="F10" s="26">
        <v>1</v>
      </c>
      <c r="G10" s="26">
        <f>B10*5+C10*4+D10*3+E10*2+F10*1</f>
        <v>76</v>
      </c>
      <c r="H10" s="26"/>
      <c r="I10" s="27">
        <f>G10/F3</f>
        <v>3.8</v>
      </c>
      <c r="J10" s="27"/>
      <c r="K10" s="27"/>
    </row>
    <row r="11" spans="1:12" ht="15.75" x14ac:dyDescent="0.25">
      <c r="A11" s="26">
        <v>6</v>
      </c>
      <c r="B11" s="26">
        <v>10</v>
      </c>
      <c r="C11" s="26">
        <v>7</v>
      </c>
      <c r="D11" s="26">
        <v>2</v>
      </c>
      <c r="E11" s="26">
        <v>1</v>
      </c>
      <c r="F11" s="26"/>
      <c r="G11" s="26">
        <f>B11*5+C11*4+D11*3+E11*2+F11*1</f>
        <v>86</v>
      </c>
      <c r="H11" s="26"/>
      <c r="I11" s="27">
        <f>G11/F3</f>
        <v>4.3</v>
      </c>
      <c r="J11" s="27"/>
      <c r="K11" s="27"/>
    </row>
    <row r="12" spans="1:12" ht="15.75" x14ac:dyDescent="0.25">
      <c r="A12" s="26">
        <v>7</v>
      </c>
      <c r="B12" s="26">
        <v>10</v>
      </c>
      <c r="C12" s="26">
        <v>9</v>
      </c>
      <c r="D12" s="26">
        <v>2</v>
      </c>
      <c r="E12" s="26">
        <v>1</v>
      </c>
      <c r="F12" s="26"/>
      <c r="G12" s="26">
        <f>B12*5+C12*4+D12*3+E12*2+F12*1</f>
        <v>94</v>
      </c>
      <c r="H12" s="26"/>
      <c r="I12" s="27">
        <f>G12/F3</f>
        <v>4.7</v>
      </c>
      <c r="J12" s="27"/>
      <c r="K12" s="27"/>
    </row>
    <row r="13" spans="1:12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17.2</v>
      </c>
      <c r="J13" s="27"/>
      <c r="K13" s="27">
        <f>I13/20*100</f>
        <v>86</v>
      </c>
    </row>
    <row r="14" spans="1:12" ht="15.75" x14ac:dyDescent="0.25">
      <c r="A14" s="26">
        <v>8</v>
      </c>
      <c r="B14" s="26">
        <v>11</v>
      </c>
      <c r="C14" s="26">
        <v>6</v>
      </c>
      <c r="D14" s="26">
        <v>1</v>
      </c>
      <c r="E14" s="26">
        <v>1</v>
      </c>
      <c r="F14" s="26">
        <v>1</v>
      </c>
      <c r="G14" s="26">
        <f>B14*5+C14*4+D14*3+E14*2+F14*1</f>
        <v>85</v>
      </c>
      <c r="H14" s="26"/>
      <c r="I14" s="27">
        <f>G14/F3</f>
        <v>4.25</v>
      </c>
      <c r="J14" s="27"/>
      <c r="K14" s="27"/>
    </row>
    <row r="15" spans="1:12" ht="15.75" x14ac:dyDescent="0.25">
      <c r="A15" s="26">
        <v>9</v>
      </c>
      <c r="B15" s="26">
        <v>8</v>
      </c>
      <c r="C15" s="26">
        <v>6</v>
      </c>
      <c r="D15" s="26">
        <v>3</v>
      </c>
      <c r="E15" s="26">
        <v>2</v>
      </c>
      <c r="F15" s="26">
        <v>1</v>
      </c>
      <c r="G15" s="26">
        <f>B15*5+C15*4+D15*3+E15*2+F15*1</f>
        <v>78</v>
      </c>
      <c r="H15" s="26"/>
      <c r="I15" s="27">
        <f>G15/F3</f>
        <v>3.9</v>
      </c>
      <c r="J15" s="27"/>
      <c r="K15" s="27"/>
    </row>
    <row r="16" spans="1:12" ht="15.75" x14ac:dyDescent="0.25">
      <c r="A16" s="26">
        <v>10</v>
      </c>
      <c r="B16" s="26">
        <v>7</v>
      </c>
      <c r="C16" s="26">
        <v>8</v>
      </c>
      <c r="D16" s="26">
        <v>1</v>
      </c>
      <c r="E16" s="26">
        <v>4</v>
      </c>
      <c r="F16" s="26"/>
      <c r="G16" s="26">
        <f>B16*5+C16*4+D16*3+E16*2+F16*1</f>
        <v>78</v>
      </c>
      <c r="H16" s="26"/>
      <c r="I16" s="27">
        <f>G16/F3</f>
        <v>3.9</v>
      </c>
      <c r="J16" s="27"/>
      <c r="K16" s="27"/>
    </row>
    <row r="17" spans="1:11" ht="15.75" x14ac:dyDescent="0.25">
      <c r="A17" s="26">
        <v>11</v>
      </c>
      <c r="B17" s="26">
        <v>10</v>
      </c>
      <c r="C17" s="26">
        <v>5</v>
      </c>
      <c r="D17" s="26"/>
      <c r="E17" s="26">
        <v>5</v>
      </c>
      <c r="F17" s="26"/>
      <c r="G17" s="26">
        <f>B17*5+C17*4+D17*3+E17*2+F17*1</f>
        <v>80</v>
      </c>
      <c r="H17" s="26"/>
      <c r="I17" s="27">
        <f>G17/F3</f>
        <v>4</v>
      </c>
      <c r="J17" s="27"/>
      <c r="K17" s="27"/>
    </row>
    <row r="18" spans="1:11" ht="15.75" x14ac:dyDescent="0.25">
      <c r="A18" s="26">
        <v>12</v>
      </c>
      <c r="B18" s="26">
        <v>13</v>
      </c>
      <c r="C18" s="26">
        <v>7</v>
      </c>
      <c r="D18" s="26"/>
      <c r="E18" s="26"/>
      <c r="F18" s="26"/>
      <c r="G18" s="26">
        <f>B18*5+C18*4+D18*+E18*2+F18*1</f>
        <v>93</v>
      </c>
      <c r="H18" s="26"/>
      <c r="I18" s="27">
        <f>G18/F3</f>
        <v>4.6500000000000004</v>
      </c>
      <c r="J18" s="27"/>
      <c r="K18" s="27"/>
    </row>
    <row r="19" spans="1:11" ht="15.75" x14ac:dyDescent="0.25">
      <c r="A19" s="26">
        <v>13</v>
      </c>
      <c r="B19" s="26">
        <v>11</v>
      </c>
      <c r="C19" s="26">
        <v>6</v>
      </c>
      <c r="D19" s="26">
        <v>1</v>
      </c>
      <c r="E19" s="26">
        <v>1</v>
      </c>
      <c r="F19" s="26">
        <v>1</v>
      </c>
      <c r="G19" s="26">
        <f>B19*5+C19*4+D19*3+E19*2+F19*1</f>
        <v>85</v>
      </c>
      <c r="H19" s="26"/>
      <c r="I19" s="27">
        <f>G19/F3</f>
        <v>4.25</v>
      </c>
      <c r="J19" s="27"/>
      <c r="K19" s="27"/>
    </row>
    <row r="20" spans="1:11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24.950000000000003</v>
      </c>
      <c r="J20" s="27"/>
      <c r="K20" s="27">
        <f>I20/30*100</f>
        <v>83.166666666666671</v>
      </c>
    </row>
    <row r="21" spans="1:11" ht="15.75" x14ac:dyDescent="0.25">
      <c r="A21" s="26">
        <v>14</v>
      </c>
      <c r="B21" s="26">
        <v>6</v>
      </c>
      <c r="C21" s="26">
        <v>11</v>
      </c>
      <c r="D21" s="26"/>
      <c r="E21" s="26">
        <v>1</v>
      </c>
      <c r="F21" s="26">
        <v>1</v>
      </c>
      <c r="G21" s="26">
        <f>B21*5+C21*4+D21*3+E21*2+F21*1</f>
        <v>77</v>
      </c>
      <c r="H21" s="26"/>
      <c r="I21" s="27">
        <f>G21/F3</f>
        <v>3.85</v>
      </c>
      <c r="J21" s="27"/>
      <c r="K21" s="27"/>
    </row>
    <row r="22" spans="1:11" ht="15.75" x14ac:dyDescent="0.25">
      <c r="A22" s="26">
        <v>15</v>
      </c>
      <c r="B22" s="26">
        <v>9</v>
      </c>
      <c r="C22" s="26">
        <v>7</v>
      </c>
      <c r="D22" s="26">
        <v>2</v>
      </c>
      <c r="E22" s="26">
        <v>2</v>
      </c>
      <c r="F22" s="26"/>
      <c r="G22" s="26">
        <f>B22*5+C22*4+D22*3+E22*2+F22*1</f>
        <v>83</v>
      </c>
      <c r="H22" s="26"/>
      <c r="I22" s="27">
        <f>G22/F3</f>
        <v>4.1500000000000004</v>
      </c>
      <c r="J22" s="27"/>
      <c r="K22" s="27"/>
    </row>
    <row r="23" spans="1:11" ht="15.75" x14ac:dyDescent="0.25">
      <c r="A23" s="26">
        <v>16</v>
      </c>
      <c r="B23" s="26">
        <v>5</v>
      </c>
      <c r="C23" s="26">
        <v>8</v>
      </c>
      <c r="D23" s="26">
        <v>3</v>
      </c>
      <c r="E23" s="26">
        <v>2</v>
      </c>
      <c r="F23" s="26">
        <v>2</v>
      </c>
      <c r="G23" s="26">
        <f>B23*5+C23*4+D23*3+E23*2+F23*1</f>
        <v>72</v>
      </c>
      <c r="H23" s="26"/>
      <c r="I23" s="27">
        <f>G23/F3</f>
        <v>3.6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11.6</v>
      </c>
      <c r="J24" s="27"/>
      <c r="K24" s="27">
        <f>I24/15*100</f>
        <v>77.333333333333329</v>
      </c>
    </row>
    <row r="25" spans="1:11" ht="15.75" x14ac:dyDescent="0.25">
      <c r="A25" s="26">
        <v>17</v>
      </c>
      <c r="B25" s="26">
        <v>7</v>
      </c>
      <c r="C25" s="26">
        <v>8</v>
      </c>
      <c r="D25" s="26">
        <v>2</v>
      </c>
      <c r="E25" s="26">
        <v>3</v>
      </c>
      <c r="F25" s="26"/>
      <c r="G25" s="26">
        <f>B25*5+C25*4+D25*3+E25*2+F25*1</f>
        <v>79</v>
      </c>
      <c r="H25" s="26"/>
      <c r="I25" s="27">
        <f>G25/F3</f>
        <v>3.95</v>
      </c>
      <c r="J25" s="27"/>
      <c r="K25" s="27"/>
    </row>
    <row r="26" spans="1:11" ht="15.75" x14ac:dyDescent="0.25">
      <c r="A26" s="26">
        <v>18</v>
      </c>
      <c r="B26" s="26">
        <v>10</v>
      </c>
      <c r="C26" s="26">
        <v>6</v>
      </c>
      <c r="D26" s="26">
        <v>1</v>
      </c>
      <c r="E26" s="26">
        <v>2</v>
      </c>
      <c r="F26" s="26">
        <v>1</v>
      </c>
      <c r="G26" s="26">
        <f>B26*5+C26*4+D26*3+E26*2+F26*1</f>
        <v>82</v>
      </c>
      <c r="H26" s="26"/>
      <c r="I26" s="27">
        <f>G26/F3</f>
        <v>4.0999999999999996</v>
      </c>
      <c r="J26" s="27"/>
      <c r="K26" s="27"/>
    </row>
    <row r="27" spans="1:11" ht="15.75" x14ac:dyDescent="0.25">
      <c r="A27" s="26">
        <v>19</v>
      </c>
      <c r="B27" s="26">
        <v>11</v>
      </c>
      <c r="C27" s="26">
        <v>7</v>
      </c>
      <c r="D27" s="26">
        <v>1</v>
      </c>
      <c r="E27" s="26">
        <v>1</v>
      </c>
      <c r="F27" s="26"/>
      <c r="G27" s="26">
        <f>B27*5+C27*4+D27*3+E27*2+F27*1</f>
        <v>88</v>
      </c>
      <c r="H27" s="26"/>
      <c r="I27" s="27">
        <f>G27/F3</f>
        <v>4.4000000000000004</v>
      </c>
      <c r="J27" s="27"/>
      <c r="K27" s="27"/>
    </row>
    <row r="28" spans="1:11" ht="15.75" x14ac:dyDescent="0.25">
      <c r="A28" s="26">
        <v>20</v>
      </c>
      <c r="B28" s="26">
        <v>12</v>
      </c>
      <c r="C28" s="26">
        <v>6</v>
      </c>
      <c r="D28" s="26">
        <v>1</v>
      </c>
      <c r="E28" s="26">
        <v>1</v>
      </c>
      <c r="F28" s="26"/>
      <c r="G28" s="26">
        <f>B28*5+C28*4+D28*3+E28*2+F28*1</f>
        <v>89</v>
      </c>
      <c r="H28" s="26"/>
      <c r="I28" s="27">
        <f>G28/F3</f>
        <v>4.45</v>
      </c>
      <c r="J28" s="27"/>
      <c r="K28" s="27"/>
    </row>
    <row r="29" spans="1:11" ht="15.75" x14ac:dyDescent="0.25">
      <c r="A29" s="26">
        <v>21</v>
      </c>
      <c r="B29" s="26">
        <v>10</v>
      </c>
      <c r="C29" s="26">
        <v>5</v>
      </c>
      <c r="D29" s="26">
        <v>2</v>
      </c>
      <c r="E29" s="26">
        <v>3</v>
      </c>
      <c r="F29" s="26"/>
      <c r="G29" s="26">
        <f>B29*5+C29*4+D29*3+E29*2+F29*1</f>
        <v>82</v>
      </c>
      <c r="H29" s="26"/>
      <c r="I29" s="27">
        <f>G29/F3</f>
        <v>4.0999999999999996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</v>
      </c>
      <c r="J30" s="27"/>
      <c r="K30" s="27">
        <f>I30/25*100</f>
        <v>84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</row>
    <row r="34" spans="1:11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</row>
    <row r="35" spans="1:11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</row>
    <row r="36" spans="1:11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</row>
    <row r="37" spans="1:11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</row>
    <row r="38" spans="1:11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</row>
  </sheetData>
  <mergeCells count="12">
    <mergeCell ref="E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AO38"/>
  <sheetViews>
    <sheetView zoomScale="80" zoomScaleNormal="80" workbookViewId="0">
      <selection activeCell="AB26" sqref="AB26"/>
    </sheetView>
  </sheetViews>
  <sheetFormatPr defaultRowHeight="15" x14ac:dyDescent="0.25"/>
  <sheetData>
    <row r="1" spans="2:41" s="23" customFormat="1" ht="18.75" x14ac:dyDescent="0.3">
      <c r="C1" s="143" t="s">
        <v>102</v>
      </c>
      <c r="D1" s="144"/>
      <c r="E1" s="144"/>
      <c r="F1" s="144"/>
      <c r="G1" s="144"/>
      <c r="H1" s="143"/>
      <c r="Q1" s="24" t="s">
        <v>103</v>
      </c>
      <c r="R1" s="24"/>
      <c r="S1" s="24"/>
      <c r="T1" s="24"/>
      <c r="U1" s="24"/>
      <c r="V1" s="24"/>
      <c r="AI1" s="143" t="s">
        <v>104</v>
      </c>
      <c r="AJ1" s="143"/>
      <c r="AK1" s="143"/>
      <c r="AL1" s="143"/>
      <c r="AM1" s="143"/>
      <c r="AN1" s="143"/>
    </row>
    <row r="2" spans="2:41" x14ac:dyDescent="0.25">
      <c r="C2" s="11" t="s">
        <v>147</v>
      </c>
      <c r="N2" t="s">
        <v>75</v>
      </c>
      <c r="Q2" s="11" t="s">
        <v>147</v>
      </c>
      <c r="AD2" s="11" t="s">
        <v>147</v>
      </c>
      <c r="AE2" s="65"/>
    </row>
    <row r="3" spans="2:41" ht="15.75" x14ac:dyDescent="0.25">
      <c r="B3" s="18"/>
      <c r="C3" s="18"/>
      <c r="D3" s="18"/>
      <c r="E3" s="18" t="s">
        <v>66</v>
      </c>
      <c r="F3" s="18"/>
      <c r="G3" s="19">
        <v>15</v>
      </c>
      <c r="H3" s="18"/>
      <c r="I3" s="18"/>
      <c r="J3" s="18"/>
      <c r="K3" s="18"/>
      <c r="L3" s="18"/>
      <c r="M3" s="21"/>
      <c r="Q3" s="18" t="e">
        <f>+RRC:AC31</f>
        <v>#NAME?</v>
      </c>
      <c r="R3" s="18"/>
      <c r="S3" s="18"/>
      <c r="T3" s="18" t="s">
        <v>66</v>
      </c>
      <c r="U3" s="18"/>
      <c r="V3" s="19">
        <v>10</v>
      </c>
      <c r="W3" s="18"/>
      <c r="X3" s="18"/>
      <c r="Y3" s="18"/>
      <c r="Z3" s="18"/>
      <c r="AA3" s="18"/>
      <c r="AB3" s="21"/>
      <c r="AD3" s="18"/>
      <c r="AE3" s="18"/>
      <c r="AF3" s="18"/>
      <c r="AG3" s="18" t="s">
        <v>66</v>
      </c>
      <c r="AH3" s="18"/>
      <c r="AI3" s="19">
        <v>5</v>
      </c>
      <c r="AJ3" s="18"/>
      <c r="AK3" s="18"/>
      <c r="AL3" s="18"/>
      <c r="AM3" s="18"/>
      <c r="AN3" s="18"/>
      <c r="AO3" s="21"/>
    </row>
    <row r="4" spans="2:41" ht="15.75" x14ac:dyDescent="0.25">
      <c r="B4" s="20" t="s">
        <v>67</v>
      </c>
      <c r="C4" s="20" t="s">
        <v>68</v>
      </c>
      <c r="D4" s="20" t="s">
        <v>69</v>
      </c>
      <c r="E4" s="20" t="s">
        <v>70</v>
      </c>
      <c r="F4" s="20" t="s">
        <v>127</v>
      </c>
      <c r="G4" s="20" t="s">
        <v>128</v>
      </c>
      <c r="H4" s="20" t="s">
        <v>71</v>
      </c>
      <c r="I4" s="20"/>
      <c r="J4" s="20" t="s">
        <v>72</v>
      </c>
      <c r="K4" s="20"/>
      <c r="L4" s="20" t="s">
        <v>74</v>
      </c>
      <c r="M4" s="21"/>
      <c r="Q4" s="20" t="s">
        <v>67</v>
      </c>
      <c r="R4" s="20" t="s">
        <v>68</v>
      </c>
      <c r="S4" s="20" t="s">
        <v>69</v>
      </c>
      <c r="T4" s="20" t="s">
        <v>70</v>
      </c>
      <c r="U4" s="20" t="s">
        <v>127</v>
      </c>
      <c r="V4" s="20" t="s">
        <v>128</v>
      </c>
      <c r="W4" s="20" t="s">
        <v>71</v>
      </c>
      <c r="X4" s="20"/>
      <c r="Y4" s="20" t="s">
        <v>72</v>
      </c>
      <c r="Z4" s="20"/>
      <c r="AA4" s="20" t="s">
        <v>74</v>
      </c>
      <c r="AB4" s="21"/>
      <c r="AD4" s="20" t="s">
        <v>67</v>
      </c>
      <c r="AE4" s="20" t="s">
        <v>68</v>
      </c>
      <c r="AF4" s="20" t="s">
        <v>69</v>
      </c>
      <c r="AG4" s="20" t="s">
        <v>70</v>
      </c>
      <c r="AH4" s="20" t="s">
        <v>127</v>
      </c>
      <c r="AI4" s="20" t="s">
        <v>128</v>
      </c>
      <c r="AJ4" s="20" t="s">
        <v>71</v>
      </c>
      <c r="AK4" s="20"/>
      <c r="AL4" s="20" t="s">
        <v>72</v>
      </c>
      <c r="AM4" s="20"/>
      <c r="AN4" s="20" t="s">
        <v>74</v>
      </c>
      <c r="AO4" s="21"/>
    </row>
    <row r="5" spans="2:41" ht="15.75" x14ac:dyDescent="0.25">
      <c r="B5" s="26">
        <v>1</v>
      </c>
      <c r="C5" s="26">
        <v>5</v>
      </c>
      <c r="D5" s="26">
        <v>7</v>
      </c>
      <c r="E5" s="26">
        <v>3</v>
      </c>
      <c r="F5" s="26"/>
      <c r="G5" s="26"/>
      <c r="H5" s="26">
        <f>C5*5+D5*4+E5*3+F5*2+G5*1</f>
        <v>62</v>
      </c>
      <c r="I5" s="26"/>
      <c r="J5" s="27">
        <f>H5/G3</f>
        <v>4.1333333333333337</v>
      </c>
      <c r="K5" s="27"/>
      <c r="L5" s="27"/>
      <c r="M5" s="21"/>
      <c r="Q5" s="26">
        <v>1</v>
      </c>
      <c r="R5" s="26">
        <v>6</v>
      </c>
      <c r="S5" s="26">
        <v>3</v>
      </c>
      <c r="T5" s="26"/>
      <c r="U5" s="26"/>
      <c r="V5" s="26">
        <v>1</v>
      </c>
      <c r="W5" s="26">
        <f>R5*5+S5*4+T5*3+U5*2+V5*1</f>
        <v>43</v>
      </c>
      <c r="X5" s="26"/>
      <c r="Y5" s="27">
        <f>W5/V3</f>
        <v>4.3</v>
      </c>
      <c r="Z5" s="27"/>
      <c r="AA5" s="27"/>
      <c r="AB5" s="21"/>
      <c r="AD5" s="26">
        <v>1</v>
      </c>
      <c r="AE5" s="26">
        <v>1</v>
      </c>
      <c r="AF5" s="26">
        <v>2</v>
      </c>
      <c r="AG5" s="26">
        <v>2</v>
      </c>
      <c r="AH5" s="26"/>
      <c r="AI5" s="26"/>
      <c r="AJ5" s="26">
        <f>AE5*5+AF5*4+AG5*3+AH5*2+AI5*1</f>
        <v>19</v>
      </c>
      <c r="AK5" s="26"/>
      <c r="AL5" s="27">
        <f>AJ5/AI3</f>
        <v>3.8</v>
      </c>
      <c r="AM5" s="27"/>
      <c r="AN5" s="27"/>
      <c r="AO5" s="21"/>
    </row>
    <row r="6" spans="2:41" ht="15.75" x14ac:dyDescent="0.25">
      <c r="B6" s="26">
        <v>2</v>
      </c>
      <c r="C6" s="26">
        <v>8</v>
      </c>
      <c r="D6" s="26">
        <v>5</v>
      </c>
      <c r="E6" s="26">
        <v>1</v>
      </c>
      <c r="F6" s="26"/>
      <c r="G6" s="26">
        <v>1</v>
      </c>
      <c r="H6" s="26">
        <f>C6*5+D6*4+E6*3+F6*2+G6*1</f>
        <v>64</v>
      </c>
      <c r="I6" s="26"/>
      <c r="J6" s="27">
        <f>H6/G3</f>
        <v>4.2666666666666666</v>
      </c>
      <c r="K6" s="27"/>
      <c r="L6" s="27"/>
      <c r="M6" s="21"/>
      <c r="Q6" s="26">
        <v>2</v>
      </c>
      <c r="R6" s="26">
        <v>6</v>
      </c>
      <c r="S6" s="26">
        <v>2</v>
      </c>
      <c r="T6" s="26">
        <v>1</v>
      </c>
      <c r="U6" s="26"/>
      <c r="V6" s="26">
        <v>1</v>
      </c>
      <c r="W6" s="26">
        <f>R6*5+S6*4+T6*3+U6*2+V6*1</f>
        <v>42</v>
      </c>
      <c r="X6" s="26"/>
      <c r="Y6" s="27">
        <f>W6/V3</f>
        <v>4.2</v>
      </c>
      <c r="Z6" s="27"/>
      <c r="AA6" s="27"/>
      <c r="AB6" s="21"/>
      <c r="AD6" s="26">
        <v>2</v>
      </c>
      <c r="AE6" s="26">
        <v>3</v>
      </c>
      <c r="AF6" s="26">
        <v>1</v>
      </c>
      <c r="AG6" s="26">
        <v>1</v>
      </c>
      <c r="AH6" s="26"/>
      <c r="AI6" s="26"/>
      <c r="AJ6" s="26">
        <f>AE6*5+AF6*4+AG6*3+AH6*2+AI6*1</f>
        <v>22</v>
      </c>
      <c r="AK6" s="26"/>
      <c r="AL6" s="27">
        <f>AJ6/AI3</f>
        <v>4.4000000000000004</v>
      </c>
      <c r="AM6" s="27"/>
      <c r="AN6" s="27"/>
      <c r="AO6" s="21"/>
    </row>
    <row r="7" spans="2:41" ht="15.75" x14ac:dyDescent="0.25">
      <c r="B7" s="26">
        <v>3</v>
      </c>
      <c r="C7" s="26">
        <v>6</v>
      </c>
      <c r="D7" s="26">
        <v>5</v>
      </c>
      <c r="E7" s="26">
        <v>2</v>
      </c>
      <c r="F7" s="26"/>
      <c r="G7" s="26">
        <v>2</v>
      </c>
      <c r="H7" s="26">
        <f>C7*5+D7*4+E7*3+F7*2+G7*1</f>
        <v>58</v>
      </c>
      <c r="I7" s="26"/>
      <c r="J7" s="27">
        <f>H7/G3</f>
        <v>3.8666666666666667</v>
      </c>
      <c r="K7" s="27"/>
      <c r="L7" s="27"/>
      <c r="Q7" s="26">
        <v>3</v>
      </c>
      <c r="R7" s="26">
        <v>3</v>
      </c>
      <c r="S7" s="26">
        <v>4</v>
      </c>
      <c r="T7" s="26">
        <v>2</v>
      </c>
      <c r="U7" s="26"/>
      <c r="V7" s="26">
        <v>1</v>
      </c>
      <c r="W7" s="26">
        <f>R7*5+S7*4+T7*3+U7*2+V7*1</f>
        <v>38</v>
      </c>
      <c r="X7" s="26"/>
      <c r="Y7" s="27">
        <f>W7/V3</f>
        <v>3.8</v>
      </c>
      <c r="Z7" s="27"/>
      <c r="AA7" s="27"/>
      <c r="AD7" s="26">
        <v>3</v>
      </c>
      <c r="AE7" s="26">
        <v>2</v>
      </c>
      <c r="AF7" s="26">
        <v>2</v>
      </c>
      <c r="AG7" s="26">
        <v>1</v>
      </c>
      <c r="AH7" s="26"/>
      <c r="AI7" s="26"/>
      <c r="AJ7" s="26">
        <f>AE7*5+AF7*4+AG7*3+AH7*2+AI7*1</f>
        <v>21</v>
      </c>
      <c r="AK7" s="26"/>
      <c r="AL7" s="27">
        <f>AJ7/AI3</f>
        <v>4.2</v>
      </c>
      <c r="AM7" s="27"/>
      <c r="AN7" s="27"/>
    </row>
    <row r="8" spans="2:41" ht="15.75" x14ac:dyDescent="0.25">
      <c r="B8" s="26" t="s">
        <v>130</v>
      </c>
      <c r="C8" s="26"/>
      <c r="D8" s="26"/>
      <c r="E8" s="26"/>
      <c r="F8" s="26"/>
      <c r="G8" s="26"/>
      <c r="H8" s="26"/>
      <c r="I8" s="26" t="s">
        <v>73</v>
      </c>
      <c r="J8" s="27">
        <f>J5+J6+J7</f>
        <v>12.266666666666667</v>
      </c>
      <c r="K8" s="27"/>
      <c r="L8" s="27">
        <f>J8/15*100</f>
        <v>81.777777777777786</v>
      </c>
      <c r="Q8" s="26" t="s">
        <v>130</v>
      </c>
      <c r="R8" s="26"/>
      <c r="S8" s="26"/>
      <c r="T8" s="26"/>
      <c r="U8" s="26"/>
      <c r="V8" s="26"/>
      <c r="W8" s="26"/>
      <c r="X8" s="26" t="s">
        <v>73</v>
      </c>
      <c r="Y8" s="27">
        <f>Y5+Y6+Y7</f>
        <v>12.3</v>
      </c>
      <c r="Z8" s="27"/>
      <c r="AA8" s="27">
        <f>Y8/15*100</f>
        <v>82</v>
      </c>
      <c r="AD8" s="26" t="s">
        <v>130</v>
      </c>
      <c r="AE8" s="26"/>
      <c r="AF8" s="26"/>
      <c r="AG8" s="26"/>
      <c r="AH8" s="26"/>
      <c r="AI8" s="26"/>
      <c r="AJ8" s="26"/>
      <c r="AK8" s="26" t="s">
        <v>73</v>
      </c>
      <c r="AL8" s="27">
        <f>AL5+AL6+AL7</f>
        <v>12.399999999999999</v>
      </c>
      <c r="AM8" s="27"/>
      <c r="AN8" s="27">
        <f>AL8/15*100</f>
        <v>82.666666666666657</v>
      </c>
    </row>
    <row r="9" spans="2:41" ht="15.75" x14ac:dyDescent="0.25">
      <c r="B9" s="26">
        <v>4</v>
      </c>
      <c r="C9" s="26">
        <v>10</v>
      </c>
      <c r="D9" s="26">
        <v>5</v>
      </c>
      <c r="E9" s="26"/>
      <c r="F9" s="26"/>
      <c r="G9" s="26"/>
      <c r="H9" s="26">
        <f>C9*5+D9*4+E9*3+F9*2+G9*1</f>
        <v>70</v>
      </c>
      <c r="I9" s="26"/>
      <c r="J9" s="27">
        <f>H9/G3</f>
        <v>4.666666666666667</v>
      </c>
      <c r="K9" s="27"/>
      <c r="L9" s="27"/>
      <c r="Q9" s="26">
        <v>4</v>
      </c>
      <c r="R9" s="26">
        <v>7</v>
      </c>
      <c r="S9" s="26">
        <v>2</v>
      </c>
      <c r="T9" s="26"/>
      <c r="U9" s="26"/>
      <c r="V9" s="26">
        <v>1</v>
      </c>
      <c r="W9" s="26">
        <f>R9*5+S9*4+T9*3+U9*2+V9*1</f>
        <v>44</v>
      </c>
      <c r="X9" s="26"/>
      <c r="Y9" s="27">
        <f>W9/V3</f>
        <v>4.4000000000000004</v>
      </c>
      <c r="Z9" s="27"/>
      <c r="AA9" s="27"/>
      <c r="AD9" s="26">
        <v>4</v>
      </c>
      <c r="AE9" s="26">
        <v>3</v>
      </c>
      <c r="AF9" s="26"/>
      <c r="AG9" s="26"/>
      <c r="AH9" s="26">
        <v>1</v>
      </c>
      <c r="AI9" s="26">
        <v>1</v>
      </c>
      <c r="AJ9" s="26">
        <f>AE9*5+AF9*4+AG9*3+AH9*2+AI9*1</f>
        <v>18</v>
      </c>
      <c r="AK9" s="26"/>
      <c r="AL9" s="27">
        <f>AJ9/AI3</f>
        <v>3.6</v>
      </c>
      <c r="AM9" s="27"/>
      <c r="AN9" s="27"/>
    </row>
    <row r="10" spans="2:41" ht="15.75" x14ac:dyDescent="0.25">
      <c r="B10" s="26">
        <v>5</v>
      </c>
      <c r="C10" s="26">
        <v>8</v>
      </c>
      <c r="D10" s="26">
        <v>5</v>
      </c>
      <c r="E10" s="26"/>
      <c r="F10" s="26">
        <v>1</v>
      </c>
      <c r="G10" s="26">
        <v>1</v>
      </c>
      <c r="H10" s="26">
        <f>C10*5+D10*4+E10*3+F10*2+G10*1</f>
        <v>63</v>
      </c>
      <c r="I10" s="26"/>
      <c r="J10" s="27">
        <f>H10/G3</f>
        <v>4.2</v>
      </c>
      <c r="K10" s="27"/>
      <c r="L10" s="27"/>
      <c r="Q10" s="26">
        <v>5</v>
      </c>
      <c r="R10" s="26">
        <v>6</v>
      </c>
      <c r="S10" s="26">
        <v>2</v>
      </c>
      <c r="T10" s="26">
        <v>1</v>
      </c>
      <c r="U10" s="26"/>
      <c r="V10" s="26">
        <v>1</v>
      </c>
      <c r="W10" s="26">
        <f>R10*5+S10*4+T10*3+U10*2+V10*1</f>
        <v>42</v>
      </c>
      <c r="X10" s="26"/>
      <c r="Y10" s="27">
        <f>W10/V3</f>
        <v>4.2</v>
      </c>
      <c r="Z10" s="27"/>
      <c r="AA10" s="27"/>
      <c r="AD10" s="26">
        <v>5</v>
      </c>
      <c r="AE10" s="26">
        <v>3</v>
      </c>
      <c r="AF10" s="26">
        <v>2</v>
      </c>
      <c r="AG10" s="26"/>
      <c r="AH10" s="26"/>
      <c r="AI10" s="26"/>
      <c r="AJ10" s="26">
        <f>AE10*5+AF10*4+AG10*3+AH10*2+AI10*1</f>
        <v>23</v>
      </c>
      <c r="AK10" s="26"/>
      <c r="AL10" s="27">
        <f>AJ10/AI3</f>
        <v>4.5999999999999996</v>
      </c>
      <c r="AM10" s="27"/>
      <c r="AN10" s="27"/>
    </row>
    <row r="11" spans="2:41" ht="15.75" x14ac:dyDescent="0.25">
      <c r="B11" s="26">
        <v>6</v>
      </c>
      <c r="C11" s="26">
        <v>9</v>
      </c>
      <c r="D11" s="26">
        <v>6</v>
      </c>
      <c r="E11" s="26"/>
      <c r="F11" s="26"/>
      <c r="G11" s="26"/>
      <c r="H11" s="26">
        <f>C11*5+D11*4+E11*3+F11*2+G11*1</f>
        <v>69</v>
      </c>
      <c r="I11" s="26"/>
      <c r="J11" s="27">
        <f>H11/G3</f>
        <v>4.5999999999999996</v>
      </c>
      <c r="K11" s="27"/>
      <c r="L11" s="27"/>
      <c r="Q11" s="26">
        <v>6</v>
      </c>
      <c r="R11" s="26">
        <v>8</v>
      </c>
      <c r="S11" s="26">
        <v>1</v>
      </c>
      <c r="T11" s="26"/>
      <c r="U11" s="26"/>
      <c r="V11" s="26">
        <v>1</v>
      </c>
      <c r="W11" s="26">
        <f>R11*5+S11*4+T11*3+U11*2+V11*1</f>
        <v>45</v>
      </c>
      <c r="X11" s="26"/>
      <c r="Y11" s="27">
        <f>W11/V3</f>
        <v>4.5</v>
      </c>
      <c r="Z11" s="27"/>
      <c r="AA11" s="27"/>
      <c r="AD11" s="26">
        <v>6</v>
      </c>
      <c r="AE11" s="26">
        <v>3</v>
      </c>
      <c r="AF11" s="26"/>
      <c r="AG11" s="26">
        <v>1</v>
      </c>
      <c r="AH11" s="26">
        <v>1</v>
      </c>
      <c r="AI11" s="26"/>
      <c r="AJ11" s="26">
        <f>AE11*5+AF11*4+AG11*3+AH11*2+AI11*1</f>
        <v>20</v>
      </c>
      <c r="AK11" s="26"/>
      <c r="AL11" s="27">
        <f>AJ11/AI3</f>
        <v>4</v>
      </c>
      <c r="AM11" s="27"/>
      <c r="AN11" s="27"/>
    </row>
    <row r="12" spans="2:41" ht="15.75" x14ac:dyDescent="0.25">
      <c r="B12" s="26">
        <v>7</v>
      </c>
      <c r="C12" s="26">
        <v>7</v>
      </c>
      <c r="D12" s="26">
        <v>5</v>
      </c>
      <c r="E12" s="26">
        <v>2</v>
      </c>
      <c r="F12" s="26">
        <v>1</v>
      </c>
      <c r="G12" s="26"/>
      <c r="H12" s="26">
        <f>C12*5+D12*4+E12*3+F12*2+G12*1</f>
        <v>63</v>
      </c>
      <c r="I12" s="26"/>
      <c r="J12" s="27">
        <f>H12/G3</f>
        <v>4.2</v>
      </c>
      <c r="K12" s="27"/>
      <c r="L12" s="27"/>
      <c r="Q12" s="26">
        <v>7</v>
      </c>
      <c r="R12" s="26">
        <v>4</v>
      </c>
      <c r="S12" s="26">
        <v>4</v>
      </c>
      <c r="T12" s="26">
        <v>1</v>
      </c>
      <c r="U12" s="26"/>
      <c r="V12" s="26">
        <v>1</v>
      </c>
      <c r="W12" s="26">
        <f>R12*5+S12*4+T12*3+U12*2+V12*1</f>
        <v>40</v>
      </c>
      <c r="X12" s="26"/>
      <c r="Y12" s="27">
        <f>W12/V3</f>
        <v>4</v>
      </c>
      <c r="Z12" s="27"/>
      <c r="AA12" s="27"/>
      <c r="AD12" s="26">
        <v>7</v>
      </c>
      <c r="AE12" s="26">
        <v>4</v>
      </c>
      <c r="AF12" s="26">
        <v>1</v>
      </c>
      <c r="AG12" s="26"/>
      <c r="AH12" s="26"/>
      <c r="AI12" s="26"/>
      <c r="AJ12" s="26">
        <f>AE12*5+AF12*4+AG12*3+AH12*2+AI12*1</f>
        <v>24</v>
      </c>
      <c r="AK12" s="26"/>
      <c r="AL12" s="27">
        <f>AJ12/AI3</f>
        <v>4.8</v>
      </c>
      <c r="AM12" s="27"/>
      <c r="AN12" s="27"/>
    </row>
    <row r="13" spans="2:41" ht="15.75" x14ac:dyDescent="0.25">
      <c r="B13" s="26" t="s">
        <v>131</v>
      </c>
      <c r="C13" s="26"/>
      <c r="D13" s="26"/>
      <c r="E13" s="26"/>
      <c r="F13" s="26"/>
      <c r="G13" s="26"/>
      <c r="H13" s="26"/>
      <c r="I13" s="26" t="s">
        <v>73</v>
      </c>
      <c r="J13" s="27">
        <f>SUM(J9:J12)</f>
        <v>17.666666666666668</v>
      </c>
      <c r="K13" s="27"/>
      <c r="L13" s="27">
        <f>J13/20*100</f>
        <v>88.333333333333343</v>
      </c>
      <c r="Q13" s="26" t="s">
        <v>131</v>
      </c>
      <c r="R13" s="26"/>
      <c r="S13" s="26"/>
      <c r="T13" s="26"/>
      <c r="U13" s="26"/>
      <c r="V13" s="26"/>
      <c r="W13" s="26"/>
      <c r="X13" s="26" t="s">
        <v>73</v>
      </c>
      <c r="Y13" s="27">
        <f>SUM(Y9:Y12)</f>
        <v>17.100000000000001</v>
      </c>
      <c r="Z13" s="27"/>
      <c r="AA13" s="27">
        <f>Y13/20*100</f>
        <v>85.500000000000014</v>
      </c>
      <c r="AD13" s="26" t="s">
        <v>131</v>
      </c>
      <c r="AE13" s="26"/>
      <c r="AF13" s="26"/>
      <c r="AG13" s="26"/>
      <c r="AH13" s="26"/>
      <c r="AI13" s="26"/>
      <c r="AJ13" s="26"/>
      <c r="AK13" s="26" t="s">
        <v>73</v>
      </c>
      <c r="AL13" s="27">
        <f>SUM(AL9:AL12)</f>
        <v>17</v>
      </c>
      <c r="AM13" s="27"/>
      <c r="AN13" s="27">
        <f>AL13/20*100</f>
        <v>85</v>
      </c>
    </row>
    <row r="14" spans="2:41" ht="15.75" x14ac:dyDescent="0.25">
      <c r="B14" s="26">
        <v>8</v>
      </c>
      <c r="C14" s="26">
        <v>7</v>
      </c>
      <c r="D14" s="26">
        <v>7</v>
      </c>
      <c r="E14" s="26"/>
      <c r="F14" s="26">
        <v>1</v>
      </c>
      <c r="G14" s="26"/>
      <c r="H14" s="26">
        <f>C14*5+D14*4+E14*3+F14*2+G14*1</f>
        <v>65</v>
      </c>
      <c r="I14" s="26"/>
      <c r="J14" s="27">
        <f>H14/G3</f>
        <v>4.333333333333333</v>
      </c>
      <c r="K14" s="27"/>
      <c r="L14" s="27"/>
      <c r="Q14" s="26">
        <v>8</v>
      </c>
      <c r="R14" s="26">
        <v>5</v>
      </c>
      <c r="S14" s="26">
        <v>3</v>
      </c>
      <c r="T14" s="26"/>
      <c r="U14" s="26">
        <v>1</v>
      </c>
      <c r="V14" s="26">
        <v>1</v>
      </c>
      <c r="W14" s="26">
        <f>R14*5+S14*4+T14*3+U14*2+V14*1</f>
        <v>40</v>
      </c>
      <c r="X14" s="26"/>
      <c r="Y14" s="27">
        <f>W14/V3</f>
        <v>4</v>
      </c>
      <c r="Z14" s="27"/>
      <c r="AA14" s="27"/>
      <c r="AD14" s="26">
        <v>8</v>
      </c>
      <c r="AE14" s="26">
        <v>3</v>
      </c>
      <c r="AF14" s="26">
        <v>1</v>
      </c>
      <c r="AG14" s="26">
        <v>1</v>
      </c>
      <c r="AH14" s="26"/>
      <c r="AI14" s="26"/>
      <c r="AJ14" s="26">
        <f>AE14*5+AF14*4+AG14*3+AH14*2+AI14*1</f>
        <v>22</v>
      </c>
      <c r="AK14" s="26"/>
      <c r="AL14" s="27">
        <f>AJ14/AI3</f>
        <v>4.4000000000000004</v>
      </c>
      <c r="AM14" s="27"/>
      <c r="AN14" s="27"/>
    </row>
    <row r="15" spans="2:41" ht="15.75" x14ac:dyDescent="0.25">
      <c r="B15" s="26">
        <v>9</v>
      </c>
      <c r="C15" s="26">
        <v>5</v>
      </c>
      <c r="D15" s="26">
        <v>8</v>
      </c>
      <c r="E15" s="26">
        <v>2</v>
      </c>
      <c r="F15" s="26"/>
      <c r="G15" s="26"/>
      <c r="H15" s="26">
        <f>C15*5+D15*4+E15*3+F15*2+G15*1</f>
        <v>63</v>
      </c>
      <c r="I15" s="26"/>
      <c r="J15" s="27">
        <f>H15/G3</f>
        <v>4.2</v>
      </c>
      <c r="K15" s="27"/>
      <c r="L15" s="27"/>
      <c r="Q15" s="26">
        <v>9</v>
      </c>
      <c r="R15" s="26">
        <v>7</v>
      </c>
      <c r="S15" s="26">
        <v>2</v>
      </c>
      <c r="T15" s="26"/>
      <c r="U15" s="26"/>
      <c r="V15" s="26">
        <v>1</v>
      </c>
      <c r="W15" s="26">
        <f>R15*5+S15*4+T15*3+U15*2+V15*1</f>
        <v>44</v>
      </c>
      <c r="X15" s="26"/>
      <c r="Y15" s="27">
        <f>W15/V3</f>
        <v>4.4000000000000004</v>
      </c>
      <c r="Z15" s="27"/>
      <c r="AA15" s="27"/>
      <c r="AD15" s="26">
        <v>9</v>
      </c>
      <c r="AE15" s="26">
        <v>2</v>
      </c>
      <c r="AF15" s="26">
        <v>2</v>
      </c>
      <c r="AG15" s="26">
        <v>1</v>
      </c>
      <c r="AH15" s="26"/>
      <c r="AI15" s="26"/>
      <c r="AJ15" s="26">
        <f>AE15*5+AF15*4+AG15*3+AH15*2+AI15*1</f>
        <v>21</v>
      </c>
      <c r="AK15" s="26"/>
      <c r="AL15" s="27">
        <f>AJ15/AI3</f>
        <v>4.2</v>
      </c>
      <c r="AM15" s="27"/>
      <c r="AN15" s="27"/>
    </row>
    <row r="16" spans="2:41" ht="15.75" x14ac:dyDescent="0.25">
      <c r="B16" s="26">
        <v>10</v>
      </c>
      <c r="C16" s="26">
        <v>6</v>
      </c>
      <c r="D16" s="26">
        <v>5</v>
      </c>
      <c r="E16" s="26">
        <v>3</v>
      </c>
      <c r="F16" s="26">
        <v>1</v>
      </c>
      <c r="G16" s="26"/>
      <c r="H16" s="26">
        <f>C16*5+D16*4+E16*3+F16*2+G16*1</f>
        <v>61</v>
      </c>
      <c r="I16" s="26"/>
      <c r="J16" s="27">
        <f>H16/G3</f>
        <v>4.0666666666666664</v>
      </c>
      <c r="K16" s="27"/>
      <c r="L16" s="27"/>
      <c r="Q16" s="26">
        <v>10</v>
      </c>
      <c r="R16" s="26">
        <v>7</v>
      </c>
      <c r="S16" s="26">
        <v>1</v>
      </c>
      <c r="T16" s="26">
        <v>1</v>
      </c>
      <c r="U16" s="26"/>
      <c r="V16" s="26">
        <v>1</v>
      </c>
      <c r="W16" s="26">
        <f>R16*5+S16*4+T16*3+U16*2+V16*1</f>
        <v>43</v>
      </c>
      <c r="X16" s="26"/>
      <c r="Y16" s="27">
        <f>W16/V3</f>
        <v>4.3</v>
      </c>
      <c r="Z16" s="27"/>
      <c r="AA16" s="27"/>
      <c r="AD16" s="26">
        <v>10</v>
      </c>
      <c r="AE16" s="26">
        <v>2</v>
      </c>
      <c r="AF16" s="26">
        <v>1</v>
      </c>
      <c r="AG16" s="26">
        <v>2</v>
      </c>
      <c r="AH16" s="26"/>
      <c r="AI16" s="26"/>
      <c r="AJ16" s="26">
        <f>AE16*5+AF16*4+AG16*3+AH16*2+AI16*1</f>
        <v>20</v>
      </c>
      <c r="AK16" s="26"/>
      <c r="AL16" s="27">
        <f>AJ16/AI3</f>
        <v>4</v>
      </c>
      <c r="AM16" s="27"/>
      <c r="AN16" s="27"/>
    </row>
    <row r="17" spans="2:40" ht="15.75" x14ac:dyDescent="0.25">
      <c r="B17" s="26">
        <v>11</v>
      </c>
      <c r="C17" s="26">
        <v>10</v>
      </c>
      <c r="D17" s="26">
        <v>5</v>
      </c>
      <c r="E17" s="26"/>
      <c r="F17" s="26"/>
      <c r="G17" s="26"/>
      <c r="H17" s="26">
        <f>C17*5+D17*4+E17*3+F17*2+G17*1</f>
        <v>70</v>
      </c>
      <c r="I17" s="26"/>
      <c r="J17" s="27">
        <f>H17/G3</f>
        <v>4.666666666666667</v>
      </c>
      <c r="K17" s="27"/>
      <c r="L17" s="27"/>
      <c r="Q17" s="26">
        <v>11</v>
      </c>
      <c r="R17" s="26">
        <v>7</v>
      </c>
      <c r="S17" s="26">
        <v>1</v>
      </c>
      <c r="T17" s="26">
        <v>1</v>
      </c>
      <c r="U17" s="26"/>
      <c r="V17" s="26">
        <v>1</v>
      </c>
      <c r="W17" s="26">
        <f>R17*5+S17*4+T17*3+U17*2+V17*1</f>
        <v>43</v>
      </c>
      <c r="X17" s="26"/>
      <c r="Y17" s="27">
        <f>W17/V3</f>
        <v>4.3</v>
      </c>
      <c r="Z17" s="27"/>
      <c r="AA17" s="27"/>
      <c r="AD17" s="26">
        <v>11</v>
      </c>
      <c r="AE17" s="26">
        <v>2</v>
      </c>
      <c r="AF17" s="26">
        <v>2</v>
      </c>
      <c r="AG17" s="26">
        <v>1</v>
      </c>
      <c r="AH17" s="26"/>
      <c r="AI17" s="26"/>
      <c r="AJ17" s="26">
        <f>AE17*5+AF17*4+AG17*3+AH17*2+AI17*1</f>
        <v>21</v>
      </c>
      <c r="AK17" s="26"/>
      <c r="AL17" s="27">
        <f>AJ17/AI3</f>
        <v>4.2</v>
      </c>
      <c r="AM17" s="27"/>
      <c r="AN17" s="27"/>
    </row>
    <row r="18" spans="2:40" ht="15.75" x14ac:dyDescent="0.25">
      <c r="B18" s="26">
        <v>12</v>
      </c>
      <c r="C18" s="26">
        <v>7</v>
      </c>
      <c r="D18" s="26">
        <v>6</v>
      </c>
      <c r="E18" s="26">
        <v>1</v>
      </c>
      <c r="F18" s="26"/>
      <c r="G18" s="26">
        <v>1</v>
      </c>
      <c r="H18" s="26">
        <f>C18*5+D18*4+E18*+F18*2+G18*1</f>
        <v>60</v>
      </c>
      <c r="I18" s="26"/>
      <c r="J18" s="27">
        <f>H18/G3</f>
        <v>4</v>
      </c>
      <c r="K18" s="27"/>
      <c r="L18" s="27"/>
      <c r="Q18" s="26">
        <v>12</v>
      </c>
      <c r="R18" s="26">
        <v>6</v>
      </c>
      <c r="S18" s="26">
        <v>2</v>
      </c>
      <c r="T18" s="26">
        <v>1</v>
      </c>
      <c r="U18" s="26"/>
      <c r="V18" s="26">
        <v>1</v>
      </c>
      <c r="W18" s="26">
        <f>R18*5+S18*4+T18*+U18*2+V18*1</f>
        <v>39</v>
      </c>
      <c r="X18" s="26"/>
      <c r="Y18" s="27">
        <f>W18/V3</f>
        <v>3.9</v>
      </c>
      <c r="Z18" s="27"/>
      <c r="AA18" s="27"/>
      <c r="AD18" s="26">
        <v>12</v>
      </c>
      <c r="AE18" s="26">
        <v>1</v>
      </c>
      <c r="AF18" s="26">
        <v>4</v>
      </c>
      <c r="AG18" s="26"/>
      <c r="AH18" s="26"/>
      <c r="AI18" s="26"/>
      <c r="AJ18" s="26">
        <f>AE18*5+AF18*4+AG18*+AH18*2+AI18*1</f>
        <v>21</v>
      </c>
      <c r="AK18" s="26"/>
      <c r="AL18" s="27">
        <f>AJ18/AI3</f>
        <v>4.2</v>
      </c>
      <c r="AM18" s="27"/>
      <c r="AN18" s="27"/>
    </row>
    <row r="19" spans="2:40" ht="15.75" x14ac:dyDescent="0.25">
      <c r="B19" s="26">
        <v>13</v>
      </c>
      <c r="C19" s="26">
        <v>9</v>
      </c>
      <c r="D19" s="26">
        <v>5</v>
      </c>
      <c r="E19" s="26">
        <v>1</v>
      </c>
      <c r="F19" s="26"/>
      <c r="G19" s="26"/>
      <c r="H19" s="26">
        <f>C19*5+D19*4+E19*3+F19*2+G19*1</f>
        <v>68</v>
      </c>
      <c r="I19" s="26"/>
      <c r="J19" s="27">
        <f>H19/G3</f>
        <v>4.5333333333333332</v>
      </c>
      <c r="K19" s="27"/>
      <c r="L19" s="27"/>
      <c r="Q19" s="26">
        <v>13</v>
      </c>
      <c r="R19" s="26">
        <v>7</v>
      </c>
      <c r="S19" s="26">
        <v>1</v>
      </c>
      <c r="T19" s="26">
        <v>1</v>
      </c>
      <c r="U19" s="26"/>
      <c r="V19" s="26">
        <v>1</v>
      </c>
      <c r="W19" s="26">
        <f>R19*5+S19*4+T19*3+U19*2+V19*1</f>
        <v>43</v>
      </c>
      <c r="X19" s="26"/>
      <c r="Y19" s="27">
        <f>W19/V3</f>
        <v>4.3</v>
      </c>
      <c r="Z19" s="27"/>
      <c r="AA19" s="27"/>
      <c r="AD19" s="26">
        <v>13</v>
      </c>
      <c r="AE19" s="26">
        <v>1</v>
      </c>
      <c r="AF19" s="26">
        <v>2</v>
      </c>
      <c r="AG19" s="26">
        <v>2</v>
      </c>
      <c r="AH19" s="26"/>
      <c r="AI19" s="26"/>
      <c r="AJ19" s="26">
        <f>AE19*5+AF19*4+AG19*3+AH19*2+AI19*1</f>
        <v>19</v>
      </c>
      <c r="AK19" s="26"/>
      <c r="AL19" s="27">
        <f>AJ19/AI3</f>
        <v>3.8</v>
      </c>
      <c r="AM19" s="27"/>
      <c r="AN19" s="27"/>
    </row>
    <row r="20" spans="2:40" ht="15.75" x14ac:dyDescent="0.25">
      <c r="B20" s="26" t="s">
        <v>132</v>
      </c>
      <c r="C20" s="26"/>
      <c r="D20" s="26"/>
      <c r="E20" s="26"/>
      <c r="F20" s="26"/>
      <c r="G20" s="26"/>
      <c r="H20" s="26"/>
      <c r="I20" s="26" t="s">
        <v>73</v>
      </c>
      <c r="J20" s="27">
        <f>SUM(J14:J19)</f>
        <v>25.799999999999997</v>
      </c>
      <c r="K20" s="27"/>
      <c r="L20" s="27">
        <f>J20/30*100</f>
        <v>85.999999999999986</v>
      </c>
      <c r="Q20" s="26" t="s">
        <v>132</v>
      </c>
      <c r="R20" s="26"/>
      <c r="S20" s="26"/>
      <c r="T20" s="26"/>
      <c r="U20" s="26"/>
      <c r="V20" s="26"/>
      <c r="W20" s="26"/>
      <c r="X20" s="26" t="s">
        <v>73</v>
      </c>
      <c r="Y20" s="27">
        <f>SUM(Y14:Y19)</f>
        <v>25.2</v>
      </c>
      <c r="Z20" s="27"/>
      <c r="AA20" s="27">
        <f>Y20/30*100</f>
        <v>84</v>
      </c>
      <c r="AD20" s="26" t="s">
        <v>132</v>
      </c>
      <c r="AE20" s="26"/>
      <c r="AF20" s="26"/>
      <c r="AG20" s="26"/>
      <c r="AH20" s="26"/>
      <c r="AI20" s="26"/>
      <c r="AJ20" s="26"/>
      <c r="AK20" s="26" t="s">
        <v>73</v>
      </c>
      <c r="AL20" s="27">
        <f>SUM(AL14:AL19)</f>
        <v>24.8</v>
      </c>
      <c r="AM20" s="27"/>
      <c r="AN20" s="27">
        <f>AL20/30*100</f>
        <v>82.666666666666671</v>
      </c>
    </row>
    <row r="21" spans="2:40" ht="15.75" x14ac:dyDescent="0.25">
      <c r="B21" s="26">
        <v>14</v>
      </c>
      <c r="C21" s="26">
        <v>8</v>
      </c>
      <c r="D21" s="26">
        <v>6</v>
      </c>
      <c r="E21" s="26">
        <v>1</v>
      </c>
      <c r="F21" s="26"/>
      <c r="G21" s="26"/>
      <c r="H21" s="26">
        <f>C21*5+D21*4+E21*3+F21*2+G21*1</f>
        <v>67</v>
      </c>
      <c r="I21" s="26"/>
      <c r="J21" s="27">
        <f>H21/G3</f>
        <v>4.4666666666666668</v>
      </c>
      <c r="K21" s="27"/>
      <c r="L21" s="27"/>
      <c r="Q21" s="26">
        <v>14</v>
      </c>
      <c r="R21" s="26">
        <v>6</v>
      </c>
      <c r="S21" s="26">
        <v>3</v>
      </c>
      <c r="T21" s="26"/>
      <c r="U21" s="26"/>
      <c r="V21" s="26">
        <v>1</v>
      </c>
      <c r="W21" s="26">
        <f>R21*5+S21*4+T21*3+U21*2+V21*1</f>
        <v>43</v>
      </c>
      <c r="X21" s="26"/>
      <c r="Y21" s="27">
        <f>W21/V3</f>
        <v>4.3</v>
      </c>
      <c r="Z21" s="27"/>
      <c r="AA21" s="27"/>
      <c r="AD21" s="26">
        <v>14</v>
      </c>
      <c r="AE21" s="26">
        <v>1</v>
      </c>
      <c r="AF21" s="26">
        <v>3</v>
      </c>
      <c r="AG21" s="26">
        <v>1</v>
      </c>
      <c r="AH21" s="26"/>
      <c r="AI21" s="26"/>
      <c r="AJ21" s="26">
        <f>AE21*5+AF21*4+AG21*3+AH21*2+AI21*1</f>
        <v>20</v>
      </c>
      <c r="AK21" s="26"/>
      <c r="AL21" s="27">
        <f>AJ21/AI3</f>
        <v>4</v>
      </c>
      <c r="AM21" s="27"/>
      <c r="AN21" s="27"/>
    </row>
    <row r="22" spans="2:40" ht="15.75" x14ac:dyDescent="0.25">
      <c r="B22" s="26">
        <v>15</v>
      </c>
      <c r="C22" s="26">
        <v>8</v>
      </c>
      <c r="D22" s="26">
        <v>7</v>
      </c>
      <c r="E22" s="26"/>
      <c r="F22" s="26"/>
      <c r="G22" s="26"/>
      <c r="H22" s="26">
        <f>C22*5+D22*4+E22*3+F22*2+G22*1</f>
        <v>68</v>
      </c>
      <c r="I22" s="26"/>
      <c r="J22" s="27">
        <f>H22/G3</f>
        <v>4.5333333333333332</v>
      </c>
      <c r="K22" s="27"/>
      <c r="L22" s="27"/>
      <c r="Q22" s="26">
        <v>15</v>
      </c>
      <c r="R22" s="26">
        <v>6</v>
      </c>
      <c r="S22" s="26">
        <v>2</v>
      </c>
      <c r="T22" s="26">
        <v>1</v>
      </c>
      <c r="U22" s="26"/>
      <c r="V22" s="26">
        <v>1</v>
      </c>
      <c r="W22" s="26">
        <f>R22*5+S22*4+T22*3+U22*2+V22*1</f>
        <v>42</v>
      </c>
      <c r="X22" s="26"/>
      <c r="Y22" s="27">
        <f>W22/V3</f>
        <v>4.2</v>
      </c>
      <c r="Z22" s="27"/>
      <c r="AA22" s="27"/>
      <c r="AD22" s="26">
        <v>15</v>
      </c>
      <c r="AE22" s="26">
        <v>1</v>
      </c>
      <c r="AF22" s="26">
        <v>2</v>
      </c>
      <c r="AG22" s="26">
        <v>2</v>
      </c>
      <c r="AH22" s="26"/>
      <c r="AI22" s="26"/>
      <c r="AJ22" s="26">
        <f>AE22*5+AF22*4+AG22*3+AH22*2+AI22*1</f>
        <v>19</v>
      </c>
      <c r="AK22" s="26"/>
      <c r="AL22" s="27">
        <f>AJ22/AI3</f>
        <v>3.8</v>
      </c>
      <c r="AM22" s="27"/>
      <c r="AN22" s="27"/>
    </row>
    <row r="23" spans="2:40" ht="15.75" x14ac:dyDescent="0.25">
      <c r="B23" s="26">
        <v>16</v>
      </c>
      <c r="C23" s="26">
        <v>6</v>
      </c>
      <c r="D23" s="26">
        <v>9</v>
      </c>
      <c r="E23" s="26"/>
      <c r="F23" s="26"/>
      <c r="G23" s="26"/>
      <c r="H23" s="26">
        <f>C23*5+D23*4+E23*3+F23*2+G23*1</f>
        <v>66</v>
      </c>
      <c r="I23" s="26"/>
      <c r="J23" s="27">
        <f>H23/G3</f>
        <v>4.4000000000000004</v>
      </c>
      <c r="K23" s="27"/>
      <c r="L23" s="27"/>
      <c r="Q23" s="26">
        <v>16</v>
      </c>
      <c r="R23" s="26">
        <v>3</v>
      </c>
      <c r="S23" s="26">
        <v>4</v>
      </c>
      <c r="T23" s="26"/>
      <c r="U23" s="26">
        <v>2</v>
      </c>
      <c r="V23" s="26">
        <v>1</v>
      </c>
      <c r="W23" s="26">
        <f>R23*5+S23*4+T23*3+U23*2+V23*1</f>
        <v>36</v>
      </c>
      <c r="X23" s="26"/>
      <c r="Y23" s="27">
        <f>W23/V3</f>
        <v>3.6</v>
      </c>
      <c r="Z23" s="27"/>
      <c r="AA23" s="27"/>
      <c r="AD23" s="26">
        <v>16</v>
      </c>
      <c r="AE23" s="26">
        <v>1</v>
      </c>
      <c r="AF23" s="26">
        <v>2</v>
      </c>
      <c r="AG23" s="26">
        <v>1</v>
      </c>
      <c r="AH23" s="26">
        <v>1</v>
      </c>
      <c r="AI23" s="26"/>
      <c r="AJ23" s="26">
        <f>AE23*5+AF23*4+AG23*3+AH23*2+AI23*1</f>
        <v>18</v>
      </c>
      <c r="AK23" s="26"/>
      <c r="AL23" s="27">
        <f>AJ23/AI3</f>
        <v>3.6</v>
      </c>
      <c r="AM23" s="27"/>
      <c r="AN23" s="27"/>
    </row>
    <row r="24" spans="2:40" ht="15.75" x14ac:dyDescent="0.25">
      <c r="B24" s="26" t="s">
        <v>133</v>
      </c>
      <c r="C24" s="26"/>
      <c r="D24" s="26"/>
      <c r="E24" s="26"/>
      <c r="F24" s="26"/>
      <c r="G24" s="26"/>
      <c r="H24" s="26"/>
      <c r="I24" s="26" t="s">
        <v>73</v>
      </c>
      <c r="J24" s="27">
        <f>SUM(J21:J23)</f>
        <v>13.4</v>
      </c>
      <c r="K24" s="27"/>
      <c r="L24" s="27">
        <f>J24/15*100</f>
        <v>89.333333333333329</v>
      </c>
      <c r="Q24" s="26" t="s">
        <v>133</v>
      </c>
      <c r="R24" s="26"/>
      <c r="S24" s="26"/>
      <c r="T24" s="26"/>
      <c r="U24" s="26"/>
      <c r="V24" s="26"/>
      <c r="W24" s="26"/>
      <c r="X24" s="26" t="s">
        <v>73</v>
      </c>
      <c r="Y24" s="27">
        <f>SUM(Y21:Y23)</f>
        <v>12.1</v>
      </c>
      <c r="Z24" s="27"/>
      <c r="AA24" s="27">
        <f>Y24/15*100</f>
        <v>80.666666666666657</v>
      </c>
      <c r="AD24" s="26" t="s">
        <v>133</v>
      </c>
      <c r="AE24" s="26"/>
      <c r="AF24" s="26"/>
      <c r="AG24" s="26"/>
      <c r="AH24" s="26"/>
      <c r="AI24" s="26"/>
      <c r="AJ24" s="26"/>
      <c r="AK24" s="26" t="s">
        <v>73</v>
      </c>
      <c r="AL24" s="27">
        <f>SUM(AL21:AL23)</f>
        <v>11.4</v>
      </c>
      <c r="AM24" s="27"/>
      <c r="AN24" s="27">
        <f>AL24/15*100</f>
        <v>76</v>
      </c>
    </row>
    <row r="25" spans="2:40" ht="15.75" x14ac:dyDescent="0.25">
      <c r="B25" s="26">
        <v>17</v>
      </c>
      <c r="C25" s="26">
        <v>5</v>
      </c>
      <c r="D25" s="26">
        <v>6</v>
      </c>
      <c r="E25" s="26">
        <v>2</v>
      </c>
      <c r="F25" s="26"/>
      <c r="G25" s="26">
        <v>2</v>
      </c>
      <c r="H25" s="26">
        <f>C25*5+D25*4+E25*3+F25*2+G25*1</f>
        <v>57</v>
      </c>
      <c r="I25" s="26"/>
      <c r="J25" s="27">
        <f>H25/G3</f>
        <v>3.8</v>
      </c>
      <c r="K25" s="27"/>
      <c r="L25" s="27"/>
      <c r="Q25" s="26">
        <v>17</v>
      </c>
      <c r="R25" s="26">
        <v>3</v>
      </c>
      <c r="S25" s="26">
        <v>4</v>
      </c>
      <c r="T25" s="26">
        <v>1</v>
      </c>
      <c r="U25" s="26">
        <v>1</v>
      </c>
      <c r="V25" s="26">
        <v>1</v>
      </c>
      <c r="W25" s="26">
        <f>R25*5+S25*4+T25*3+U25*2+V25*1</f>
        <v>37</v>
      </c>
      <c r="X25" s="26"/>
      <c r="Y25" s="27">
        <f>W25/V3</f>
        <v>3.7</v>
      </c>
      <c r="Z25" s="27"/>
      <c r="AA25" s="27"/>
      <c r="AD25" s="26">
        <v>17</v>
      </c>
      <c r="AE25" s="26">
        <v>2</v>
      </c>
      <c r="AF25" s="26"/>
      <c r="AG25" s="26">
        <v>2</v>
      </c>
      <c r="AH25" s="26">
        <v>1</v>
      </c>
      <c r="AI25" s="26"/>
      <c r="AJ25" s="26">
        <f>AE25*5+AF25*4+AG25*3+AH25*2+AI25*1</f>
        <v>18</v>
      </c>
      <c r="AK25" s="26"/>
      <c r="AL25" s="27">
        <f>AJ25/AI3</f>
        <v>3.6</v>
      </c>
      <c r="AM25" s="27"/>
      <c r="AN25" s="27"/>
    </row>
    <row r="26" spans="2:40" ht="15.75" x14ac:dyDescent="0.25">
      <c r="B26" s="26">
        <v>18</v>
      </c>
      <c r="C26" s="26">
        <v>5</v>
      </c>
      <c r="D26" s="26">
        <v>8</v>
      </c>
      <c r="E26" s="26"/>
      <c r="F26" s="26"/>
      <c r="G26" s="26">
        <v>2</v>
      </c>
      <c r="H26" s="26">
        <f>C26*5+D26*4+E26*3+F26*2+G26*1</f>
        <v>59</v>
      </c>
      <c r="I26" s="26"/>
      <c r="J26" s="27">
        <f>H26/G3</f>
        <v>3.9333333333333331</v>
      </c>
      <c r="K26" s="27"/>
      <c r="L26" s="27"/>
      <c r="Q26" s="26">
        <v>18</v>
      </c>
      <c r="R26" s="26">
        <v>4</v>
      </c>
      <c r="S26" s="26">
        <v>3</v>
      </c>
      <c r="T26" s="26">
        <v>2</v>
      </c>
      <c r="U26" s="26"/>
      <c r="V26" s="26">
        <v>1</v>
      </c>
      <c r="W26" s="26">
        <f>R26*5+S26*4+T26*3+U26*2+V26*1</f>
        <v>39</v>
      </c>
      <c r="X26" s="26"/>
      <c r="Y26" s="27">
        <f>W26/V3</f>
        <v>3.9</v>
      </c>
      <c r="Z26" s="27"/>
      <c r="AA26" s="27"/>
      <c r="AD26" s="26">
        <v>18</v>
      </c>
      <c r="AE26" s="26">
        <v>3</v>
      </c>
      <c r="AF26" s="26"/>
      <c r="AG26" s="26"/>
      <c r="AH26" s="26">
        <v>1</v>
      </c>
      <c r="AI26" s="26">
        <v>1</v>
      </c>
      <c r="AJ26" s="26">
        <f>AE26*5+AF26*4+AG26*3+AH26*2+AI26*1</f>
        <v>18</v>
      </c>
      <c r="AK26" s="26"/>
      <c r="AL26" s="27">
        <f>AJ26/AI3</f>
        <v>3.6</v>
      </c>
      <c r="AM26" s="27"/>
      <c r="AN26" s="27"/>
    </row>
    <row r="27" spans="2:40" ht="15.75" x14ac:dyDescent="0.25">
      <c r="B27" s="26">
        <v>19</v>
      </c>
      <c r="C27" s="26">
        <v>9</v>
      </c>
      <c r="D27" s="26">
        <v>5</v>
      </c>
      <c r="E27" s="26"/>
      <c r="F27" s="26">
        <v>1</v>
      </c>
      <c r="G27" s="26"/>
      <c r="H27" s="26">
        <f>C27*5+D27*4+E27*3+F27*2+G27*1</f>
        <v>67</v>
      </c>
      <c r="I27" s="26"/>
      <c r="J27" s="27">
        <f>H27/G3</f>
        <v>4.4666666666666668</v>
      </c>
      <c r="K27" s="27"/>
      <c r="L27" s="27"/>
      <c r="Q27" s="26">
        <v>19</v>
      </c>
      <c r="R27" s="26">
        <v>5</v>
      </c>
      <c r="S27" s="26">
        <v>4</v>
      </c>
      <c r="T27" s="26"/>
      <c r="U27" s="26"/>
      <c r="V27" s="26">
        <v>1</v>
      </c>
      <c r="W27" s="26">
        <f>R27*5+S27*4+T27*3+U27*2+V27*1</f>
        <v>42</v>
      </c>
      <c r="X27" s="26"/>
      <c r="Y27" s="27">
        <f>W27/V3</f>
        <v>4.2</v>
      </c>
      <c r="Z27" s="27"/>
      <c r="AA27" s="27"/>
      <c r="AD27" s="26">
        <v>19</v>
      </c>
      <c r="AE27" s="26">
        <v>3</v>
      </c>
      <c r="AF27" s="26"/>
      <c r="AG27" s="26">
        <v>2</v>
      </c>
      <c r="AH27" s="26"/>
      <c r="AI27" s="26"/>
      <c r="AJ27" s="26">
        <f>AE27*5+AF27*4+AG27*3+AH27*2+AI27*1</f>
        <v>21</v>
      </c>
      <c r="AK27" s="26"/>
      <c r="AL27" s="27">
        <f>AJ27/AI3</f>
        <v>4.2</v>
      </c>
      <c r="AM27" s="27"/>
      <c r="AN27" s="27"/>
    </row>
    <row r="28" spans="2:40" ht="15.75" x14ac:dyDescent="0.25">
      <c r="B28" s="26">
        <v>20</v>
      </c>
      <c r="C28" s="26">
        <v>10</v>
      </c>
      <c r="D28" s="26">
        <v>5</v>
      </c>
      <c r="E28" s="26"/>
      <c r="F28" s="26"/>
      <c r="G28" s="26"/>
      <c r="H28" s="26">
        <f>C28*5+D28*4+E28*3+F28*2+G28*1</f>
        <v>70</v>
      </c>
      <c r="I28" s="26"/>
      <c r="J28" s="27">
        <f>H28/G3</f>
        <v>4.666666666666667</v>
      </c>
      <c r="K28" s="27"/>
      <c r="L28" s="27"/>
      <c r="Q28" s="26">
        <v>20</v>
      </c>
      <c r="R28" s="26">
        <v>8</v>
      </c>
      <c r="S28" s="26">
        <v>1</v>
      </c>
      <c r="T28" s="26"/>
      <c r="U28" s="26"/>
      <c r="V28" s="26">
        <v>1</v>
      </c>
      <c r="W28" s="26">
        <f>R28*5+S28*4+T28*3+U28*2+V28*1</f>
        <v>45</v>
      </c>
      <c r="X28" s="26"/>
      <c r="Y28" s="27">
        <f>W28/V3</f>
        <v>4.5</v>
      </c>
      <c r="Z28" s="27"/>
      <c r="AA28" s="27"/>
      <c r="AD28" s="26">
        <v>20</v>
      </c>
      <c r="AE28" s="26">
        <v>4</v>
      </c>
      <c r="AF28" s="26">
        <v>1</v>
      </c>
      <c r="AG28" s="26"/>
      <c r="AH28" s="26"/>
      <c r="AI28" s="26"/>
      <c r="AJ28" s="26">
        <f>AE28*5+AF28*4+AG28*3+AH28*2+AI28*1</f>
        <v>24</v>
      </c>
      <c r="AK28" s="26"/>
      <c r="AL28" s="27">
        <f>AJ28/AI3</f>
        <v>4.8</v>
      </c>
      <c r="AM28" s="27"/>
      <c r="AN28" s="27"/>
    </row>
    <row r="29" spans="2:40" ht="15.75" x14ac:dyDescent="0.25">
      <c r="B29" s="26">
        <v>21</v>
      </c>
      <c r="C29" s="26">
        <v>9</v>
      </c>
      <c r="D29" s="26">
        <v>5</v>
      </c>
      <c r="E29" s="26"/>
      <c r="F29" s="26"/>
      <c r="G29" s="26">
        <v>1</v>
      </c>
      <c r="H29" s="26">
        <f>C29*5+D29*4+E29*3+F29*2+G29*1</f>
        <v>66</v>
      </c>
      <c r="I29" s="26"/>
      <c r="J29" s="27">
        <f>H29/G3</f>
        <v>4.4000000000000004</v>
      </c>
      <c r="K29" s="27"/>
      <c r="L29" s="27"/>
      <c r="Q29" s="26">
        <v>21</v>
      </c>
      <c r="R29" s="26">
        <v>7</v>
      </c>
      <c r="S29" s="26">
        <v>1</v>
      </c>
      <c r="T29" s="26"/>
      <c r="U29" s="26"/>
      <c r="V29" s="26">
        <v>2</v>
      </c>
      <c r="W29" s="26">
        <f>R29*5+S29*4+T29*3+U29*2+V29*1</f>
        <v>41</v>
      </c>
      <c r="X29" s="26"/>
      <c r="Y29" s="27">
        <f>W29/V3</f>
        <v>4.0999999999999996</v>
      </c>
      <c r="Z29" s="27"/>
      <c r="AA29" s="27"/>
      <c r="AD29" s="26">
        <v>21</v>
      </c>
      <c r="AE29" s="26">
        <v>4</v>
      </c>
      <c r="AF29" s="26"/>
      <c r="AG29" s="26">
        <v>1</v>
      </c>
      <c r="AH29" s="26"/>
      <c r="AI29" s="26"/>
      <c r="AJ29" s="26">
        <f>AE29*5+AF29*4+AG29*3+AH29*2+AI29*1</f>
        <v>23</v>
      </c>
      <c r="AK29" s="26"/>
      <c r="AL29" s="27">
        <f>AJ29/AI3</f>
        <v>4.5999999999999996</v>
      </c>
      <c r="AM29" s="27"/>
      <c r="AN29" s="27"/>
    </row>
    <row r="30" spans="2:40" ht="15.75" x14ac:dyDescent="0.25">
      <c r="B30" s="26" t="s">
        <v>134</v>
      </c>
      <c r="C30" s="26"/>
      <c r="D30" s="26"/>
      <c r="E30" s="26"/>
      <c r="F30" s="26"/>
      <c r="G30" s="26"/>
      <c r="H30" s="26"/>
      <c r="I30" s="26" t="s">
        <v>73</v>
      </c>
      <c r="J30" s="27">
        <f>SUM(J25:J29)</f>
        <v>21.266666666666666</v>
      </c>
      <c r="K30" s="27"/>
      <c r="L30" s="27">
        <f>J30/25*100</f>
        <v>85.066666666666663</v>
      </c>
      <c r="Q30" s="26" t="s">
        <v>134</v>
      </c>
      <c r="R30" s="26"/>
      <c r="S30" s="26"/>
      <c r="T30" s="26"/>
      <c r="U30" s="26"/>
      <c r="V30" s="26"/>
      <c r="W30" s="26"/>
      <c r="X30" s="26" t="s">
        <v>73</v>
      </c>
      <c r="Y30" s="27">
        <f>SUM(Y25:Y29)</f>
        <v>20.399999999999999</v>
      </c>
      <c r="Z30" s="27"/>
      <c r="AA30" s="27">
        <f>Y30/25*100</f>
        <v>81.599999999999994</v>
      </c>
      <c r="AD30" s="26" t="s">
        <v>134</v>
      </c>
      <c r="AE30" s="26"/>
      <c r="AF30" s="26"/>
      <c r="AG30" s="26"/>
      <c r="AH30" s="26"/>
      <c r="AI30" s="26"/>
      <c r="AJ30" s="26"/>
      <c r="AK30" s="26" t="s">
        <v>73</v>
      </c>
      <c r="AL30" s="27">
        <f>SUM(AL25:AL29)</f>
        <v>20.799999999999997</v>
      </c>
      <c r="AM30" s="27"/>
      <c r="AN30" s="27">
        <f>AL30/25*100</f>
        <v>83.199999999999989</v>
      </c>
    </row>
    <row r="31" spans="2:40" ht="15.7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</row>
    <row r="32" spans="2:40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</row>
    <row r="33" spans="2:40" ht="15.75" x14ac:dyDescent="0.25">
      <c r="B33" s="124" t="s">
        <v>82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7"/>
      <c r="Q33" s="124" t="s">
        <v>82</v>
      </c>
      <c r="R33" s="124"/>
      <c r="S33" s="124"/>
      <c r="T33" s="124"/>
      <c r="U33" s="124"/>
      <c r="V33" s="124"/>
      <c r="W33" s="124"/>
      <c r="X33" s="124"/>
      <c r="Y33" s="124"/>
      <c r="Z33" s="124"/>
      <c r="AA33" s="17"/>
      <c r="AD33" s="124" t="s">
        <v>82</v>
      </c>
      <c r="AE33" s="124"/>
      <c r="AF33" s="124"/>
      <c r="AG33" s="124"/>
      <c r="AH33" s="124"/>
      <c r="AI33" s="124"/>
      <c r="AJ33" s="124"/>
      <c r="AK33" s="124"/>
      <c r="AL33" s="124"/>
      <c r="AM33" s="124"/>
      <c r="AN33" s="17"/>
    </row>
    <row r="34" spans="2:40" ht="15.75" x14ac:dyDescent="0.25">
      <c r="B34" s="125" t="s">
        <v>83</v>
      </c>
      <c r="C34" s="126"/>
      <c r="D34" s="126"/>
      <c r="E34" s="127"/>
      <c r="F34" s="125" t="s">
        <v>84</v>
      </c>
      <c r="G34" s="126"/>
      <c r="H34" s="126"/>
      <c r="I34" s="126"/>
      <c r="Q34" s="125" t="s">
        <v>83</v>
      </c>
      <c r="R34" s="126"/>
      <c r="S34" s="126"/>
      <c r="T34" s="127"/>
      <c r="U34" s="125" t="s">
        <v>84</v>
      </c>
      <c r="V34" s="126"/>
      <c r="W34" s="126"/>
      <c r="X34" s="126"/>
      <c r="AD34" s="125" t="s">
        <v>83</v>
      </c>
      <c r="AE34" s="126"/>
      <c r="AF34" s="126"/>
      <c r="AG34" s="127"/>
      <c r="AH34" s="125" t="s">
        <v>84</v>
      </c>
      <c r="AI34" s="126"/>
      <c r="AJ34" s="126"/>
      <c r="AK34" s="126"/>
    </row>
    <row r="35" spans="2:40" ht="15.75" x14ac:dyDescent="0.25">
      <c r="B35" s="121" t="s">
        <v>85</v>
      </c>
      <c r="C35" s="122"/>
      <c r="D35" s="122"/>
      <c r="E35" s="123"/>
      <c r="F35" s="121" t="s">
        <v>86</v>
      </c>
      <c r="G35" s="122"/>
      <c r="H35" s="122"/>
      <c r="I35" s="122"/>
      <c r="Q35" s="121" t="s">
        <v>85</v>
      </c>
      <c r="R35" s="122"/>
      <c r="S35" s="122"/>
      <c r="T35" s="123"/>
      <c r="U35" s="121" t="s">
        <v>86</v>
      </c>
      <c r="V35" s="122"/>
      <c r="W35" s="122"/>
      <c r="X35" s="122"/>
      <c r="AD35" s="121" t="s">
        <v>85</v>
      </c>
      <c r="AE35" s="122"/>
      <c r="AF35" s="122"/>
      <c r="AG35" s="123"/>
      <c r="AH35" s="121" t="s">
        <v>86</v>
      </c>
      <c r="AI35" s="122"/>
      <c r="AJ35" s="122"/>
      <c r="AK35" s="122"/>
    </row>
    <row r="36" spans="2:40" ht="15.75" x14ac:dyDescent="0.25">
      <c r="B36" s="121" t="s">
        <v>87</v>
      </c>
      <c r="C36" s="122"/>
      <c r="D36" s="122"/>
      <c r="E36" s="123"/>
      <c r="F36" s="121" t="s">
        <v>88</v>
      </c>
      <c r="G36" s="122"/>
      <c r="H36" s="122"/>
      <c r="I36" s="122"/>
      <c r="Q36" s="121" t="s">
        <v>87</v>
      </c>
      <c r="R36" s="122"/>
      <c r="S36" s="122"/>
      <c r="T36" s="123"/>
      <c r="U36" s="121" t="s">
        <v>88</v>
      </c>
      <c r="V36" s="122"/>
      <c r="W36" s="122"/>
      <c r="X36" s="122"/>
      <c r="AD36" s="121" t="s">
        <v>87</v>
      </c>
      <c r="AE36" s="122"/>
      <c r="AF36" s="122"/>
      <c r="AG36" s="123"/>
      <c r="AH36" s="121" t="s">
        <v>88</v>
      </c>
      <c r="AI36" s="122"/>
      <c r="AJ36" s="122"/>
      <c r="AK36" s="122"/>
    </row>
    <row r="37" spans="2:40" ht="15.75" x14ac:dyDescent="0.25">
      <c r="B37" s="121" t="s">
        <v>89</v>
      </c>
      <c r="C37" s="122"/>
      <c r="D37" s="122"/>
      <c r="E37" s="123"/>
      <c r="F37" s="121" t="s">
        <v>90</v>
      </c>
      <c r="G37" s="122"/>
      <c r="H37" s="122"/>
      <c r="I37" s="122"/>
      <c r="Q37" s="121" t="s">
        <v>89</v>
      </c>
      <c r="R37" s="122"/>
      <c r="S37" s="122"/>
      <c r="T37" s="123"/>
      <c r="U37" s="121" t="s">
        <v>90</v>
      </c>
      <c r="V37" s="122"/>
      <c r="W37" s="122"/>
      <c r="X37" s="122"/>
      <c r="AD37" s="121" t="s">
        <v>89</v>
      </c>
      <c r="AE37" s="122"/>
      <c r="AF37" s="122"/>
      <c r="AG37" s="123"/>
      <c r="AH37" s="121" t="s">
        <v>90</v>
      </c>
      <c r="AI37" s="122"/>
      <c r="AJ37" s="122"/>
      <c r="AK37" s="122"/>
    </row>
    <row r="38" spans="2:40" ht="15.75" x14ac:dyDescent="0.25">
      <c r="B38" s="121" t="s">
        <v>91</v>
      </c>
      <c r="C38" s="122"/>
      <c r="D38" s="122"/>
      <c r="E38" s="123"/>
      <c r="F38" s="121" t="s">
        <v>92</v>
      </c>
      <c r="G38" s="122"/>
      <c r="H38" s="122"/>
      <c r="I38" s="122"/>
      <c r="Q38" s="121" t="s">
        <v>91</v>
      </c>
      <c r="R38" s="122"/>
      <c r="S38" s="122"/>
      <c r="T38" s="123"/>
      <c r="U38" s="121" t="s">
        <v>92</v>
      </c>
      <c r="V38" s="122"/>
      <c r="W38" s="122"/>
      <c r="X38" s="122"/>
      <c r="AD38" s="121" t="s">
        <v>91</v>
      </c>
      <c r="AE38" s="122"/>
      <c r="AF38" s="122"/>
      <c r="AG38" s="123"/>
      <c r="AH38" s="121" t="s">
        <v>92</v>
      </c>
      <c r="AI38" s="122"/>
      <c r="AJ38" s="122"/>
      <c r="AK38" s="122"/>
    </row>
  </sheetData>
  <mergeCells count="35">
    <mergeCell ref="AD38:AG38"/>
    <mergeCell ref="AH38:AK38"/>
    <mergeCell ref="AD35:AG35"/>
    <mergeCell ref="AH35:AK35"/>
    <mergeCell ref="AD36:AG36"/>
    <mergeCell ref="AH36:AK36"/>
    <mergeCell ref="AD37:AG37"/>
    <mergeCell ref="AH37:AK37"/>
    <mergeCell ref="B38:E38"/>
    <mergeCell ref="F38:I38"/>
    <mergeCell ref="Q33:Z33"/>
    <mergeCell ref="Q34:T34"/>
    <mergeCell ref="U34:X34"/>
    <mergeCell ref="Q35:T35"/>
    <mergeCell ref="U35:X35"/>
    <mergeCell ref="Q36:T36"/>
    <mergeCell ref="U36:X36"/>
    <mergeCell ref="Q37:T37"/>
    <mergeCell ref="U37:X37"/>
    <mergeCell ref="Q38:T38"/>
    <mergeCell ref="U38:X38"/>
    <mergeCell ref="B35:E35"/>
    <mergeCell ref="F35:I35"/>
    <mergeCell ref="B36:E36"/>
    <mergeCell ref="F36:I36"/>
    <mergeCell ref="B37:E37"/>
    <mergeCell ref="F37:I37"/>
    <mergeCell ref="C1:H1"/>
    <mergeCell ref="AI1:AN1"/>
    <mergeCell ref="B33:K33"/>
    <mergeCell ref="B34:E34"/>
    <mergeCell ref="F34:I34"/>
    <mergeCell ref="AD33:AM33"/>
    <mergeCell ref="AD34:AG34"/>
    <mergeCell ref="AH34:AK34"/>
  </mergeCells>
  <pageMargins left="0.7" right="0.7" top="0.75" bottom="0.75" header="0.3" footer="0.3"/>
  <pageSetup paperSize="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79"/>
  <sheetViews>
    <sheetView topLeftCell="A19" zoomScale="80" zoomScaleNormal="80" workbookViewId="0">
      <selection activeCell="P58" sqref="P58"/>
    </sheetView>
  </sheetViews>
  <sheetFormatPr defaultRowHeight="15" x14ac:dyDescent="0.25"/>
  <cols>
    <col min="7" max="7" width="13.85546875" customWidth="1"/>
  </cols>
  <sheetData>
    <row r="1" spans="2:27" ht="30" customHeight="1" x14ac:dyDescent="0.25">
      <c r="C1" s="145" t="s">
        <v>106</v>
      </c>
      <c r="D1" s="146"/>
      <c r="E1" s="146"/>
      <c r="F1" s="146"/>
      <c r="G1" s="146"/>
      <c r="H1" s="145"/>
      <c r="I1" s="145"/>
      <c r="R1" s="145" t="s">
        <v>105</v>
      </c>
      <c r="S1" s="145"/>
      <c r="T1" s="145"/>
      <c r="U1" s="145"/>
      <c r="V1" s="145"/>
      <c r="W1" s="145"/>
      <c r="X1" s="145"/>
      <c r="Y1" s="145"/>
    </row>
    <row r="2" spans="2:27" x14ac:dyDescent="0.25">
      <c r="C2" s="11" t="s">
        <v>147</v>
      </c>
      <c r="S2" s="11" t="s">
        <v>147</v>
      </c>
    </row>
    <row r="3" spans="2:27" ht="15.75" x14ac:dyDescent="0.25">
      <c r="B3" s="18"/>
      <c r="C3" s="18"/>
      <c r="D3" s="18"/>
      <c r="E3" s="18" t="s">
        <v>66</v>
      </c>
      <c r="F3" s="18"/>
      <c r="G3" s="19">
        <v>10</v>
      </c>
      <c r="H3" s="18"/>
      <c r="I3" s="18"/>
      <c r="J3" s="18"/>
      <c r="K3" s="18"/>
      <c r="L3" s="18"/>
      <c r="M3" s="21"/>
      <c r="P3" s="18"/>
      <c r="Q3" s="18"/>
      <c r="R3" s="18"/>
      <c r="S3" s="18" t="s">
        <v>66</v>
      </c>
      <c r="T3" s="18"/>
      <c r="U3" s="19">
        <v>10</v>
      </c>
      <c r="V3" s="18"/>
      <c r="W3" s="18"/>
      <c r="X3" s="18"/>
      <c r="Y3" s="18"/>
      <c r="Z3" s="18"/>
      <c r="AA3" s="21"/>
    </row>
    <row r="4" spans="2:27" ht="15.75" x14ac:dyDescent="0.25">
      <c r="B4" s="20" t="s">
        <v>67</v>
      </c>
      <c r="C4" s="20" t="s">
        <v>68</v>
      </c>
      <c r="D4" s="20" t="s">
        <v>69</v>
      </c>
      <c r="E4" s="20" t="s">
        <v>70</v>
      </c>
      <c r="F4" s="20" t="s">
        <v>127</v>
      </c>
      <c r="G4" s="20" t="s">
        <v>128</v>
      </c>
      <c r="H4" s="20" t="s">
        <v>71</v>
      </c>
      <c r="I4" s="20"/>
      <c r="J4" s="20" t="s">
        <v>72</v>
      </c>
      <c r="K4" s="20"/>
      <c r="L4" s="20" t="s">
        <v>74</v>
      </c>
      <c r="M4" s="21"/>
      <c r="P4" s="20" t="s">
        <v>67</v>
      </c>
      <c r="Q4" s="20" t="s">
        <v>68</v>
      </c>
      <c r="R4" s="20" t="s">
        <v>69</v>
      </c>
      <c r="S4" s="20" t="s">
        <v>70</v>
      </c>
      <c r="T4" s="20" t="s">
        <v>127</v>
      </c>
      <c r="U4" s="20" t="s">
        <v>128</v>
      </c>
      <c r="V4" s="20" t="s">
        <v>71</v>
      </c>
      <c r="W4" s="20"/>
      <c r="X4" s="20" t="s">
        <v>72</v>
      </c>
      <c r="Y4" s="20"/>
      <c r="Z4" s="20" t="s">
        <v>74</v>
      </c>
      <c r="AA4" s="21"/>
    </row>
    <row r="5" spans="2:27" ht="15.75" x14ac:dyDescent="0.25">
      <c r="B5" s="26">
        <v>1</v>
      </c>
      <c r="C5" s="26">
        <v>4</v>
      </c>
      <c r="D5" s="26">
        <v>3</v>
      </c>
      <c r="E5" s="26">
        <v>2</v>
      </c>
      <c r="F5" s="26">
        <v>1</v>
      </c>
      <c r="G5" s="26"/>
      <c r="H5" s="26">
        <f>C5*5+D5*4+E5*3+F5*2+G5*1</f>
        <v>40</v>
      </c>
      <c r="I5" s="26"/>
      <c r="J5" s="27">
        <f>H5/G3</f>
        <v>4</v>
      </c>
      <c r="K5" s="27"/>
      <c r="L5" s="27"/>
      <c r="M5" s="21"/>
      <c r="P5" s="26">
        <v>1</v>
      </c>
      <c r="Q5" s="26">
        <v>4</v>
      </c>
      <c r="R5" s="26">
        <v>2</v>
      </c>
      <c r="S5" s="26">
        <v>1</v>
      </c>
      <c r="T5" s="26">
        <v>2</v>
      </c>
      <c r="U5" s="26">
        <v>1</v>
      </c>
      <c r="V5" s="26">
        <f>Q5*5+R5*4+S5*3+T5*2+U5*1</f>
        <v>36</v>
      </c>
      <c r="W5" s="26"/>
      <c r="X5" s="27">
        <f>V5/U3</f>
        <v>3.6</v>
      </c>
      <c r="Y5" s="27"/>
      <c r="Z5" s="27"/>
      <c r="AA5" s="21"/>
    </row>
    <row r="6" spans="2:27" ht="15.75" x14ac:dyDescent="0.25">
      <c r="B6" s="26">
        <v>2</v>
      </c>
      <c r="C6" s="26">
        <v>5</v>
      </c>
      <c r="D6" s="26">
        <v>4</v>
      </c>
      <c r="E6" s="26"/>
      <c r="F6" s="26">
        <v>1</v>
      </c>
      <c r="G6" s="26"/>
      <c r="H6" s="26">
        <f>C6*5+D6*4+E6*3+F6*2+G6*1</f>
        <v>43</v>
      </c>
      <c r="I6" s="26"/>
      <c r="J6" s="27">
        <f>H6/G3</f>
        <v>4.3</v>
      </c>
      <c r="K6" s="27"/>
      <c r="L6" s="27"/>
      <c r="M6" s="21"/>
      <c r="P6" s="26">
        <v>2</v>
      </c>
      <c r="Q6" s="26">
        <v>6</v>
      </c>
      <c r="R6" s="26">
        <v>2</v>
      </c>
      <c r="S6" s="26">
        <v>1</v>
      </c>
      <c r="T6" s="26"/>
      <c r="U6" s="26">
        <v>1</v>
      </c>
      <c r="V6" s="26">
        <f>Q6*5+R6*4+S6*3+T6*2+U6*1</f>
        <v>42</v>
      </c>
      <c r="W6" s="26"/>
      <c r="X6" s="27">
        <f>V6/U3</f>
        <v>4.2</v>
      </c>
      <c r="Y6" s="27"/>
      <c r="Z6" s="27"/>
      <c r="AA6" s="21"/>
    </row>
    <row r="7" spans="2:27" ht="15.75" x14ac:dyDescent="0.25">
      <c r="B7" s="26">
        <v>3</v>
      </c>
      <c r="C7" s="26">
        <v>6</v>
      </c>
      <c r="D7" s="26">
        <v>3</v>
      </c>
      <c r="E7" s="26">
        <v>1</v>
      </c>
      <c r="F7" s="26"/>
      <c r="G7" s="26"/>
      <c r="H7" s="26">
        <f>C7*5+D7*4+E7*3+F7*2+G7*1</f>
        <v>45</v>
      </c>
      <c r="I7" s="26"/>
      <c r="J7" s="27">
        <f>H7/G3</f>
        <v>4.5</v>
      </c>
      <c r="K7" s="27"/>
      <c r="L7" s="27"/>
      <c r="P7" s="26">
        <v>3</v>
      </c>
      <c r="Q7" s="26">
        <v>4</v>
      </c>
      <c r="R7" s="26">
        <v>3</v>
      </c>
      <c r="S7" s="26">
        <v>1</v>
      </c>
      <c r="T7" s="26"/>
      <c r="U7" s="26">
        <v>2</v>
      </c>
      <c r="V7" s="26">
        <f>Q7*5+R7*4+S7*3+T7*2+U7*1</f>
        <v>37</v>
      </c>
      <c r="W7" s="26"/>
      <c r="X7" s="27">
        <f>V7/U3</f>
        <v>3.7</v>
      </c>
      <c r="Y7" s="27"/>
      <c r="Z7" s="27"/>
    </row>
    <row r="8" spans="2:27" ht="15.75" x14ac:dyDescent="0.25">
      <c r="B8" s="26" t="s">
        <v>130</v>
      </c>
      <c r="C8" s="26"/>
      <c r="D8" s="26"/>
      <c r="E8" s="26"/>
      <c r="F8" s="26"/>
      <c r="G8" s="26"/>
      <c r="H8" s="26"/>
      <c r="I8" s="26" t="s">
        <v>73</v>
      </c>
      <c r="J8" s="27">
        <f>J5+J6+J7</f>
        <v>12.8</v>
      </c>
      <c r="K8" s="27"/>
      <c r="L8" s="27">
        <f>J8/15*100</f>
        <v>85.333333333333343</v>
      </c>
      <c r="P8" s="26" t="s">
        <v>130</v>
      </c>
      <c r="Q8" s="26"/>
      <c r="R8" s="26"/>
      <c r="S8" s="26"/>
      <c r="T8" s="26"/>
      <c r="U8" s="26"/>
      <c r="V8" s="26"/>
      <c r="W8" s="26" t="s">
        <v>73</v>
      </c>
      <c r="X8" s="27">
        <f>X5+X6+X7</f>
        <v>11.5</v>
      </c>
      <c r="Y8" s="27"/>
      <c r="Z8" s="27">
        <f>X8/15*100</f>
        <v>76.666666666666671</v>
      </c>
    </row>
    <row r="9" spans="2:27" ht="15.75" x14ac:dyDescent="0.25">
      <c r="B9" s="26">
        <v>4</v>
      </c>
      <c r="C9" s="26">
        <v>2</v>
      </c>
      <c r="D9" s="26">
        <v>7</v>
      </c>
      <c r="E9" s="26"/>
      <c r="F9" s="26"/>
      <c r="G9" s="26">
        <v>1</v>
      </c>
      <c r="H9" s="26">
        <f>C9*5+D9*4+E9*3+F9*2+G9*1</f>
        <v>39</v>
      </c>
      <c r="I9" s="26"/>
      <c r="J9" s="27">
        <f>H9/G3</f>
        <v>3.9</v>
      </c>
      <c r="K9" s="27"/>
      <c r="L9" s="27"/>
      <c r="P9" s="26">
        <v>4</v>
      </c>
      <c r="Q9" s="26">
        <v>5</v>
      </c>
      <c r="R9" s="26">
        <v>3</v>
      </c>
      <c r="S9" s="26">
        <v>2</v>
      </c>
      <c r="T9" s="26"/>
      <c r="U9" s="26"/>
      <c r="V9" s="26">
        <f>Q9*5+R9*4+S9*3+T9*2+U9*1</f>
        <v>43</v>
      </c>
      <c r="W9" s="26"/>
      <c r="X9" s="27">
        <f>V9/U3</f>
        <v>4.3</v>
      </c>
      <c r="Y9" s="27"/>
      <c r="Z9" s="27"/>
    </row>
    <row r="10" spans="2:27" ht="15.75" x14ac:dyDescent="0.25">
      <c r="B10" s="26">
        <v>5</v>
      </c>
      <c r="C10" s="26">
        <v>2</v>
      </c>
      <c r="D10" s="26">
        <v>5</v>
      </c>
      <c r="E10" s="26">
        <v>1</v>
      </c>
      <c r="F10" s="26">
        <v>2</v>
      </c>
      <c r="G10" s="26"/>
      <c r="H10" s="26">
        <f>C10*5+D10*4+E10*3+F10*2+G10*1</f>
        <v>37</v>
      </c>
      <c r="I10" s="26"/>
      <c r="J10" s="27">
        <f>H10/G3</f>
        <v>3.7</v>
      </c>
      <c r="K10" s="27"/>
      <c r="L10" s="27"/>
      <c r="P10" s="26">
        <v>5</v>
      </c>
      <c r="Q10" s="26">
        <v>5</v>
      </c>
      <c r="R10" s="26">
        <v>4</v>
      </c>
      <c r="S10" s="26">
        <v>1</v>
      </c>
      <c r="T10" s="26"/>
      <c r="U10" s="26"/>
      <c r="V10" s="26">
        <f>Q10*5+R10*4+S10*3+T10*2+U10*1</f>
        <v>44</v>
      </c>
      <c r="W10" s="26"/>
      <c r="X10" s="27">
        <f>V10/U3</f>
        <v>4.4000000000000004</v>
      </c>
      <c r="Y10" s="27"/>
      <c r="Z10" s="27"/>
    </row>
    <row r="11" spans="2:27" ht="15.75" x14ac:dyDescent="0.25">
      <c r="B11" s="26">
        <v>6</v>
      </c>
      <c r="C11" s="26">
        <v>4</v>
      </c>
      <c r="D11" s="26">
        <v>4</v>
      </c>
      <c r="E11" s="26">
        <v>1</v>
      </c>
      <c r="F11" s="26"/>
      <c r="G11" s="26">
        <v>1</v>
      </c>
      <c r="H11" s="26">
        <f>C11*5+D11*4+E11*3+F11*2+G11*1</f>
        <v>40</v>
      </c>
      <c r="I11" s="26"/>
      <c r="J11" s="27">
        <f>H11/G3</f>
        <v>4</v>
      </c>
      <c r="K11" s="27"/>
      <c r="L11" s="27"/>
      <c r="P11" s="26">
        <v>6</v>
      </c>
      <c r="Q11" s="26">
        <v>7</v>
      </c>
      <c r="R11" s="26">
        <v>2</v>
      </c>
      <c r="S11" s="26"/>
      <c r="T11" s="26"/>
      <c r="U11" s="26">
        <v>1</v>
      </c>
      <c r="V11" s="26">
        <f>Q11*5+R11*4+S11*3+T11*2+U11*1</f>
        <v>44</v>
      </c>
      <c r="W11" s="26"/>
      <c r="X11" s="27">
        <f>V11/U3</f>
        <v>4.4000000000000004</v>
      </c>
      <c r="Y11" s="27"/>
      <c r="Z11" s="27"/>
    </row>
    <row r="12" spans="2:27" ht="15.75" x14ac:dyDescent="0.25">
      <c r="B12" s="26">
        <v>7</v>
      </c>
      <c r="C12" s="26">
        <v>4</v>
      </c>
      <c r="D12" s="26">
        <v>4</v>
      </c>
      <c r="E12" s="26"/>
      <c r="F12" s="26"/>
      <c r="G12" s="26">
        <v>2</v>
      </c>
      <c r="H12" s="26">
        <f>C12*5+D12*4+E12*3+F12*2+G12*1</f>
        <v>38</v>
      </c>
      <c r="I12" s="26"/>
      <c r="J12" s="27">
        <f>H12/G3</f>
        <v>3.8</v>
      </c>
      <c r="K12" s="27"/>
      <c r="L12" s="27"/>
      <c r="P12" s="26">
        <v>7</v>
      </c>
      <c r="Q12" s="26">
        <v>7</v>
      </c>
      <c r="R12" s="26">
        <v>1</v>
      </c>
      <c r="S12" s="26">
        <v>1</v>
      </c>
      <c r="T12" s="26">
        <v>1</v>
      </c>
      <c r="U12" s="26"/>
      <c r="V12" s="26">
        <f>Q12*5+R12*4+S12*3+T12*2+U12*1</f>
        <v>44</v>
      </c>
      <c r="W12" s="26"/>
      <c r="X12" s="27">
        <f>V12/U3</f>
        <v>4.4000000000000004</v>
      </c>
      <c r="Y12" s="27"/>
      <c r="Z12" s="27"/>
    </row>
    <row r="13" spans="2:27" ht="15.75" x14ac:dyDescent="0.25">
      <c r="B13" s="26" t="s">
        <v>131</v>
      </c>
      <c r="C13" s="26"/>
      <c r="D13" s="26"/>
      <c r="E13" s="26"/>
      <c r="F13" s="26"/>
      <c r="G13" s="26"/>
      <c r="H13" s="26"/>
      <c r="I13" s="26" t="s">
        <v>73</v>
      </c>
      <c r="J13" s="27">
        <f>SUM(J9:J12)</f>
        <v>15.399999999999999</v>
      </c>
      <c r="K13" s="27"/>
      <c r="L13" s="27">
        <f>J13/20*100</f>
        <v>76.999999999999986</v>
      </c>
      <c r="P13" s="26" t="s">
        <v>131</v>
      </c>
      <c r="Q13" s="26"/>
      <c r="R13" s="26"/>
      <c r="S13" s="26"/>
      <c r="T13" s="26"/>
      <c r="U13" s="26"/>
      <c r="V13" s="26"/>
      <c r="W13" s="26" t="s">
        <v>73</v>
      </c>
      <c r="X13" s="27">
        <f>SUM(X9:X12)</f>
        <v>17.5</v>
      </c>
      <c r="Y13" s="27"/>
      <c r="Z13" s="27">
        <f>X13/20*100</f>
        <v>87.5</v>
      </c>
    </row>
    <row r="14" spans="2:27" ht="15.75" x14ac:dyDescent="0.25">
      <c r="B14" s="26">
        <v>8</v>
      </c>
      <c r="C14" s="26">
        <v>4</v>
      </c>
      <c r="D14" s="26">
        <v>4</v>
      </c>
      <c r="E14" s="26"/>
      <c r="F14" s="26">
        <v>1</v>
      </c>
      <c r="G14" s="26">
        <v>1</v>
      </c>
      <c r="H14" s="26">
        <f>C14*5+D14*4+E14*3+F14*2+G14*1</f>
        <v>39</v>
      </c>
      <c r="I14" s="26"/>
      <c r="J14" s="27">
        <f>H14/G3</f>
        <v>3.9</v>
      </c>
      <c r="K14" s="27"/>
      <c r="L14" s="27"/>
      <c r="P14" s="26">
        <v>8</v>
      </c>
      <c r="Q14" s="26">
        <v>5</v>
      </c>
      <c r="R14" s="26">
        <v>2</v>
      </c>
      <c r="S14" s="26">
        <v>3</v>
      </c>
      <c r="T14" s="26"/>
      <c r="U14" s="26"/>
      <c r="V14" s="26">
        <f>Q14*5+R14*4+S14*3+T14*2+U14*1</f>
        <v>42</v>
      </c>
      <c r="W14" s="26"/>
      <c r="X14" s="27">
        <f>V14/U3</f>
        <v>4.2</v>
      </c>
      <c r="Y14" s="27"/>
      <c r="Z14" s="27"/>
    </row>
    <row r="15" spans="2:27" ht="15.75" x14ac:dyDescent="0.25">
      <c r="B15" s="26">
        <v>9</v>
      </c>
      <c r="C15" s="26">
        <v>4</v>
      </c>
      <c r="D15" s="26">
        <v>5</v>
      </c>
      <c r="E15" s="26"/>
      <c r="F15" s="26"/>
      <c r="G15" s="26">
        <v>1</v>
      </c>
      <c r="H15" s="26">
        <f>C15*5+D15*4+E15*3+F15*2+G15*1</f>
        <v>41</v>
      </c>
      <c r="I15" s="26"/>
      <c r="J15" s="27">
        <f>H15/G3</f>
        <v>4.0999999999999996</v>
      </c>
      <c r="K15" s="27"/>
      <c r="L15" s="27"/>
      <c r="P15" s="26">
        <v>9</v>
      </c>
      <c r="Q15" s="26">
        <v>4</v>
      </c>
      <c r="R15" s="26">
        <v>2</v>
      </c>
      <c r="S15" s="26">
        <v>2</v>
      </c>
      <c r="T15" s="26">
        <v>1</v>
      </c>
      <c r="U15" s="26">
        <v>1</v>
      </c>
      <c r="V15" s="26">
        <f>Q15*5+R15*4+S15*3+T15*2+U15*1</f>
        <v>37</v>
      </c>
      <c r="W15" s="26"/>
      <c r="X15" s="27">
        <f>V15/U3</f>
        <v>3.7</v>
      </c>
      <c r="Y15" s="27"/>
      <c r="Z15" s="27"/>
    </row>
    <row r="16" spans="2:27" ht="15.75" x14ac:dyDescent="0.25">
      <c r="B16" s="26">
        <v>10</v>
      </c>
      <c r="C16" s="26">
        <v>6</v>
      </c>
      <c r="D16" s="26">
        <v>4</v>
      </c>
      <c r="E16" s="26"/>
      <c r="F16" s="26"/>
      <c r="G16" s="26"/>
      <c r="H16" s="26">
        <f>C16*5+D16*4+E16*3+F16*2+G16*1</f>
        <v>46</v>
      </c>
      <c r="I16" s="26"/>
      <c r="J16" s="27">
        <f>H16/G3</f>
        <v>4.5999999999999996</v>
      </c>
      <c r="K16" s="27"/>
      <c r="L16" s="27"/>
      <c r="P16" s="26">
        <v>10</v>
      </c>
      <c r="Q16" s="26">
        <v>6</v>
      </c>
      <c r="R16" s="26">
        <v>1</v>
      </c>
      <c r="S16" s="26">
        <v>1</v>
      </c>
      <c r="T16" s="26"/>
      <c r="U16" s="26">
        <v>2</v>
      </c>
      <c r="V16" s="26">
        <f>Q16*5+R16*4+S16*3+T16*2+U16*1</f>
        <v>39</v>
      </c>
      <c r="W16" s="26"/>
      <c r="X16" s="27">
        <f>V16/U3</f>
        <v>3.9</v>
      </c>
      <c r="Y16" s="27"/>
      <c r="Z16" s="27"/>
    </row>
    <row r="17" spans="2:29" ht="15.75" x14ac:dyDescent="0.25">
      <c r="B17" s="26">
        <v>11</v>
      </c>
      <c r="C17" s="26">
        <v>4</v>
      </c>
      <c r="D17" s="26">
        <v>4</v>
      </c>
      <c r="E17" s="26"/>
      <c r="F17" s="26">
        <v>1</v>
      </c>
      <c r="G17" s="26">
        <v>1</v>
      </c>
      <c r="H17" s="26">
        <f>C17*5+D17*4+E17*3+F17*2+G17*1</f>
        <v>39</v>
      </c>
      <c r="I17" s="26"/>
      <c r="J17" s="27">
        <f>H17/G3</f>
        <v>3.9</v>
      </c>
      <c r="K17" s="27"/>
      <c r="L17" s="27"/>
      <c r="P17" s="26">
        <v>11</v>
      </c>
      <c r="Q17" s="26">
        <v>6</v>
      </c>
      <c r="R17" s="26">
        <v>2</v>
      </c>
      <c r="S17" s="26">
        <v>1</v>
      </c>
      <c r="T17" s="26"/>
      <c r="U17" s="26">
        <v>1</v>
      </c>
      <c r="V17" s="26">
        <f>Q17*5+R17*4+S17*3+T17*2+U17*1</f>
        <v>42</v>
      </c>
      <c r="W17" s="26"/>
      <c r="X17" s="27">
        <f>V17/U3</f>
        <v>4.2</v>
      </c>
      <c r="Y17" s="27"/>
      <c r="Z17" s="27"/>
    </row>
    <row r="18" spans="2:29" ht="15.75" x14ac:dyDescent="0.25">
      <c r="B18" s="26">
        <v>12</v>
      </c>
      <c r="C18" s="26">
        <v>4</v>
      </c>
      <c r="D18" s="26">
        <v>4</v>
      </c>
      <c r="E18" s="26"/>
      <c r="F18" s="26">
        <v>1</v>
      </c>
      <c r="G18" s="26">
        <v>1</v>
      </c>
      <c r="H18" s="26">
        <f>C18*5+D18*4+E18*+F18*2+G18*1</f>
        <v>37</v>
      </c>
      <c r="I18" s="26"/>
      <c r="J18" s="27">
        <f>H18/G3</f>
        <v>3.7</v>
      </c>
      <c r="K18" s="27"/>
      <c r="L18" s="27"/>
      <c r="P18" s="26">
        <v>12</v>
      </c>
      <c r="Q18" s="26">
        <v>6</v>
      </c>
      <c r="R18" s="26">
        <v>1</v>
      </c>
      <c r="S18" s="26">
        <v>2</v>
      </c>
      <c r="T18" s="26">
        <v>1</v>
      </c>
      <c r="U18" s="26"/>
      <c r="V18" s="26">
        <f>Q18*5+R18*4+S18*+T18*2+U18*1</f>
        <v>38</v>
      </c>
      <c r="W18" s="26"/>
      <c r="X18" s="27">
        <f>V18/U3</f>
        <v>3.8</v>
      </c>
      <c r="Y18" s="27"/>
      <c r="Z18" s="27"/>
    </row>
    <row r="19" spans="2:29" ht="15.75" x14ac:dyDescent="0.25">
      <c r="B19" s="26">
        <v>13</v>
      </c>
      <c r="C19" s="26">
        <v>4</v>
      </c>
      <c r="D19" s="26">
        <v>5</v>
      </c>
      <c r="E19" s="26"/>
      <c r="F19" s="26"/>
      <c r="G19" s="26">
        <v>1</v>
      </c>
      <c r="H19" s="26">
        <f>C19*5+D19*4+E19*3+F19*2+G19*1</f>
        <v>41</v>
      </c>
      <c r="I19" s="26"/>
      <c r="J19" s="27">
        <f>H19/G3</f>
        <v>4.0999999999999996</v>
      </c>
      <c r="K19" s="27"/>
      <c r="L19" s="27"/>
      <c r="P19" s="26">
        <v>13</v>
      </c>
      <c r="Q19" s="26">
        <v>5</v>
      </c>
      <c r="R19" s="26">
        <v>3</v>
      </c>
      <c r="S19" s="26">
        <v>2</v>
      </c>
      <c r="T19" s="26"/>
      <c r="U19" s="26"/>
      <c r="V19" s="26">
        <f>Q19*5+R19*4+S19*3+T19*2+U19*1</f>
        <v>43</v>
      </c>
      <c r="W19" s="26"/>
      <c r="X19" s="27">
        <f>V19/U3</f>
        <v>4.3</v>
      </c>
      <c r="Y19" s="27"/>
      <c r="Z19" s="27"/>
    </row>
    <row r="20" spans="2:29" ht="15.75" x14ac:dyDescent="0.25">
      <c r="B20" s="26" t="s">
        <v>132</v>
      </c>
      <c r="C20" s="26"/>
      <c r="D20" s="26"/>
      <c r="E20" s="26"/>
      <c r="F20" s="26"/>
      <c r="G20" s="26"/>
      <c r="H20" s="26"/>
      <c r="I20" s="26" t="s">
        <v>73</v>
      </c>
      <c r="J20" s="27">
        <f>SUM(J14:J19)</f>
        <v>24.299999999999997</v>
      </c>
      <c r="K20" s="27"/>
      <c r="L20" s="27">
        <f>J20/30*100</f>
        <v>81</v>
      </c>
      <c r="P20" s="26" t="s">
        <v>132</v>
      </c>
      <c r="Q20" s="26"/>
      <c r="R20" s="26"/>
      <c r="S20" s="26"/>
      <c r="T20" s="26"/>
      <c r="U20" s="26"/>
      <c r="V20" s="26"/>
      <c r="W20" s="26" t="s">
        <v>73</v>
      </c>
      <c r="X20" s="27">
        <f>SUM(X14:X19)</f>
        <v>24.1</v>
      </c>
      <c r="Y20" s="27"/>
      <c r="Z20" s="27">
        <f>X20/30*100</f>
        <v>80.333333333333329</v>
      </c>
    </row>
    <row r="21" spans="2:29" ht="15.75" x14ac:dyDescent="0.25">
      <c r="B21" s="26">
        <v>14</v>
      </c>
      <c r="C21" s="26">
        <v>3</v>
      </c>
      <c r="D21" s="26">
        <v>6</v>
      </c>
      <c r="E21" s="26">
        <v>1</v>
      </c>
      <c r="F21" s="26"/>
      <c r="G21" s="26"/>
      <c r="H21" s="26">
        <f>C21*5+D21*4+E21*3+F21*2+G21*1</f>
        <v>42</v>
      </c>
      <c r="I21" s="26"/>
      <c r="J21" s="27">
        <f>H21/G3</f>
        <v>4.2</v>
      </c>
      <c r="K21" s="27"/>
      <c r="L21" s="27"/>
      <c r="P21" s="26">
        <v>14</v>
      </c>
      <c r="Q21" s="26">
        <v>5</v>
      </c>
      <c r="R21" s="26">
        <v>3</v>
      </c>
      <c r="S21" s="26">
        <v>1</v>
      </c>
      <c r="T21" s="26">
        <v>1</v>
      </c>
      <c r="U21" s="26"/>
      <c r="V21" s="26">
        <f>Q21*5+R21*4+S21*3+T21*2+U21*1</f>
        <v>42</v>
      </c>
      <c r="W21" s="26"/>
      <c r="X21" s="27">
        <f>V21/U3</f>
        <v>4.2</v>
      </c>
      <c r="Y21" s="27"/>
      <c r="Z21" s="27"/>
    </row>
    <row r="22" spans="2:29" ht="15.75" x14ac:dyDescent="0.25">
      <c r="B22" s="26">
        <v>15</v>
      </c>
      <c r="C22" s="26">
        <v>1</v>
      </c>
      <c r="D22" s="26">
        <v>5</v>
      </c>
      <c r="E22" s="26">
        <v>2</v>
      </c>
      <c r="F22" s="26">
        <v>1</v>
      </c>
      <c r="G22" s="26">
        <v>1</v>
      </c>
      <c r="H22" s="26">
        <f>C22*5+D22*4+E22*3+F22*2+G22*1</f>
        <v>34</v>
      </c>
      <c r="I22" s="26"/>
      <c r="J22" s="27">
        <f>H22/G3</f>
        <v>3.4</v>
      </c>
      <c r="K22" s="27"/>
      <c r="L22" s="27"/>
      <c r="P22" s="26">
        <v>15</v>
      </c>
      <c r="Q22" s="26">
        <v>6</v>
      </c>
      <c r="R22" s="26">
        <v>2</v>
      </c>
      <c r="S22" s="26">
        <v>1</v>
      </c>
      <c r="T22" s="26">
        <v>1</v>
      </c>
      <c r="U22" s="26"/>
      <c r="V22" s="26">
        <f>Q22*5+R22*4+S22*3+T22*2+U22*1</f>
        <v>43</v>
      </c>
      <c r="W22" s="26"/>
      <c r="X22" s="27">
        <f>V22/U3</f>
        <v>4.3</v>
      </c>
      <c r="Y22" s="27"/>
      <c r="Z22" s="27"/>
    </row>
    <row r="23" spans="2:29" ht="15.75" x14ac:dyDescent="0.25">
      <c r="B23" s="26">
        <v>16</v>
      </c>
      <c r="C23" s="26">
        <v>4</v>
      </c>
      <c r="D23" s="26">
        <v>5</v>
      </c>
      <c r="E23" s="26">
        <v>1</v>
      </c>
      <c r="F23" s="26"/>
      <c r="G23" s="26"/>
      <c r="H23" s="26">
        <f>C23*5+D23*4+E23*3+F23*2+G23*1</f>
        <v>43</v>
      </c>
      <c r="I23" s="26"/>
      <c r="J23" s="27">
        <f>H23/G3</f>
        <v>4.3</v>
      </c>
      <c r="K23" s="27"/>
      <c r="L23" s="27"/>
      <c r="P23" s="26">
        <v>16</v>
      </c>
      <c r="Q23" s="26">
        <v>4</v>
      </c>
      <c r="R23" s="26">
        <v>2</v>
      </c>
      <c r="S23" s="26">
        <v>2</v>
      </c>
      <c r="T23" s="26"/>
      <c r="U23" s="26">
        <v>2</v>
      </c>
      <c r="V23" s="26">
        <f>Q23*5+R23*4+S23*3+T23*2+U23*1</f>
        <v>36</v>
      </c>
      <c r="W23" s="26"/>
      <c r="X23" s="27">
        <f>V23/U3</f>
        <v>3.6</v>
      </c>
      <c r="Y23" s="27"/>
      <c r="Z23" s="27"/>
    </row>
    <row r="24" spans="2:29" ht="15.75" x14ac:dyDescent="0.25">
      <c r="B24" s="26" t="s">
        <v>133</v>
      </c>
      <c r="C24" s="26"/>
      <c r="D24" s="26"/>
      <c r="E24" s="26"/>
      <c r="F24" s="26"/>
      <c r="G24" s="26"/>
      <c r="H24" s="26"/>
      <c r="I24" s="26" t="s">
        <v>73</v>
      </c>
      <c r="J24" s="27">
        <f>SUM(J21:J23)</f>
        <v>11.899999999999999</v>
      </c>
      <c r="K24" s="27"/>
      <c r="L24" s="27">
        <f>J24/15*100</f>
        <v>79.333333333333329</v>
      </c>
      <c r="P24" s="26" t="s">
        <v>133</v>
      </c>
      <c r="Q24" s="26"/>
      <c r="R24" s="26"/>
      <c r="S24" s="26"/>
      <c r="T24" s="26"/>
      <c r="U24" s="26"/>
      <c r="V24" s="26"/>
      <c r="W24" s="26" t="s">
        <v>73</v>
      </c>
      <c r="X24" s="27">
        <f>SUM(X21:X23)</f>
        <v>12.1</v>
      </c>
      <c r="Y24" s="27"/>
      <c r="Z24" s="27">
        <f>X24/15*100</f>
        <v>80.666666666666657</v>
      </c>
    </row>
    <row r="25" spans="2:29" ht="15.75" x14ac:dyDescent="0.25">
      <c r="B25" s="26">
        <v>17</v>
      </c>
      <c r="C25" s="26">
        <v>3</v>
      </c>
      <c r="D25" s="26">
        <v>5</v>
      </c>
      <c r="E25" s="26">
        <v>1</v>
      </c>
      <c r="F25" s="26">
        <v>1</v>
      </c>
      <c r="G25" s="26"/>
      <c r="H25" s="26">
        <f>C25*5+D25*4+E25*3+F25*2+G25*1</f>
        <v>40</v>
      </c>
      <c r="I25" s="26"/>
      <c r="J25" s="27">
        <f>H25/G3</f>
        <v>4</v>
      </c>
      <c r="K25" s="27"/>
      <c r="L25" s="27"/>
      <c r="P25" s="26">
        <v>17</v>
      </c>
      <c r="Q25" s="26">
        <v>5</v>
      </c>
      <c r="R25" s="26">
        <v>1</v>
      </c>
      <c r="S25" s="26">
        <v>2</v>
      </c>
      <c r="T25" s="26"/>
      <c r="U25" s="26">
        <v>2</v>
      </c>
      <c r="V25" s="26">
        <f>Q25*5+R25*4+S25*3+T25*2+U25*1</f>
        <v>37</v>
      </c>
      <c r="W25" s="26"/>
      <c r="X25" s="27">
        <f>V25/U3</f>
        <v>3.7</v>
      </c>
      <c r="Y25" s="27"/>
      <c r="Z25" s="27"/>
    </row>
    <row r="26" spans="2:29" ht="15.75" x14ac:dyDescent="0.25">
      <c r="B26" s="26">
        <v>18</v>
      </c>
      <c r="C26" s="26">
        <v>3</v>
      </c>
      <c r="D26" s="26">
        <v>6</v>
      </c>
      <c r="E26" s="26">
        <v>1</v>
      </c>
      <c r="F26" s="26"/>
      <c r="G26" s="26"/>
      <c r="H26" s="26">
        <f>C26*5+D26*4+E26*3+F26*2+G26*1</f>
        <v>42</v>
      </c>
      <c r="I26" s="26"/>
      <c r="J26" s="27">
        <f>H26/G3</f>
        <v>4.2</v>
      </c>
      <c r="K26" s="27"/>
      <c r="L26" s="27"/>
      <c r="P26" s="26">
        <v>18</v>
      </c>
      <c r="Q26" s="26">
        <v>6</v>
      </c>
      <c r="R26" s="26">
        <v>1</v>
      </c>
      <c r="S26" s="26">
        <v>2</v>
      </c>
      <c r="T26" s="26"/>
      <c r="U26" s="26">
        <v>1</v>
      </c>
      <c r="V26" s="26">
        <f>Q26*5+R26*4+S26*3+T26*2+U26*1</f>
        <v>41</v>
      </c>
      <c r="W26" s="26"/>
      <c r="X26" s="27">
        <f>V26/U3</f>
        <v>4.0999999999999996</v>
      </c>
      <c r="Y26" s="27"/>
      <c r="Z26" s="27"/>
    </row>
    <row r="27" spans="2:29" ht="15.75" x14ac:dyDescent="0.25">
      <c r="B27" s="26">
        <v>19</v>
      </c>
      <c r="C27" s="26">
        <v>4</v>
      </c>
      <c r="D27" s="26">
        <v>4</v>
      </c>
      <c r="E27" s="26">
        <v>1</v>
      </c>
      <c r="F27" s="26"/>
      <c r="G27" s="26">
        <v>1</v>
      </c>
      <c r="H27" s="26">
        <f>C27*5+D27*4+E27*3+F27*2+G27*1</f>
        <v>40</v>
      </c>
      <c r="I27" s="26"/>
      <c r="J27" s="27">
        <f>H27/G3</f>
        <v>4</v>
      </c>
      <c r="K27" s="27"/>
      <c r="L27" s="27"/>
      <c r="P27" s="26">
        <v>19</v>
      </c>
      <c r="Q27" s="26">
        <v>5</v>
      </c>
      <c r="R27" s="26">
        <v>2</v>
      </c>
      <c r="S27" s="26">
        <v>2</v>
      </c>
      <c r="T27" s="26">
        <v>1</v>
      </c>
      <c r="U27" s="26"/>
      <c r="V27" s="26">
        <f>Q27*5+R27*4+S27*3+T27*2+U27*1</f>
        <v>41</v>
      </c>
      <c r="W27" s="26"/>
      <c r="X27" s="27">
        <f>V27/U3</f>
        <v>4.0999999999999996</v>
      </c>
      <c r="Y27" s="27"/>
      <c r="Z27" s="27"/>
    </row>
    <row r="28" spans="2:29" ht="15.75" x14ac:dyDescent="0.25">
      <c r="B28" s="26">
        <v>20</v>
      </c>
      <c r="C28" s="26">
        <v>3</v>
      </c>
      <c r="D28" s="26">
        <v>5</v>
      </c>
      <c r="E28" s="26"/>
      <c r="F28" s="26">
        <v>1</v>
      </c>
      <c r="G28" s="26">
        <v>1</v>
      </c>
      <c r="H28" s="26">
        <f>C28*5+D28*4+E28*3+F28*2+G28*1</f>
        <v>38</v>
      </c>
      <c r="I28" s="26"/>
      <c r="J28" s="27">
        <f>H28/G3</f>
        <v>3.8</v>
      </c>
      <c r="K28" s="27"/>
      <c r="L28" s="27"/>
      <c r="P28" s="26">
        <v>20</v>
      </c>
      <c r="Q28" s="26">
        <v>6</v>
      </c>
      <c r="R28" s="26">
        <v>3</v>
      </c>
      <c r="S28" s="26">
        <v>1</v>
      </c>
      <c r="T28" s="26"/>
      <c r="U28" s="26"/>
      <c r="V28" s="26">
        <f>Q28*5+R28*4+S28*3+T28*2+U28*1</f>
        <v>45</v>
      </c>
      <c r="W28" s="26"/>
      <c r="X28" s="27">
        <f>V28/U3</f>
        <v>4.5</v>
      </c>
      <c r="Y28" s="27"/>
      <c r="Z28" s="27"/>
    </row>
    <row r="29" spans="2:29" ht="15.75" x14ac:dyDescent="0.25">
      <c r="B29" s="26">
        <v>21</v>
      </c>
      <c r="C29" s="26">
        <v>4</v>
      </c>
      <c r="D29" s="26">
        <v>5</v>
      </c>
      <c r="E29" s="26"/>
      <c r="F29" s="26"/>
      <c r="G29" s="26"/>
      <c r="H29" s="26">
        <f>C29*5+D29*4+E29*3+F29*2+G29*1</f>
        <v>40</v>
      </c>
      <c r="I29" s="26"/>
      <c r="J29" s="27">
        <f>H29/G3</f>
        <v>4</v>
      </c>
      <c r="K29" s="27"/>
      <c r="L29" s="27"/>
      <c r="P29" s="26">
        <v>21</v>
      </c>
      <c r="Q29" s="26">
        <v>6</v>
      </c>
      <c r="R29" s="26">
        <v>1</v>
      </c>
      <c r="S29" s="26">
        <v>2</v>
      </c>
      <c r="T29" s="26"/>
      <c r="U29" s="26">
        <v>1</v>
      </c>
      <c r="V29" s="26">
        <f>Q29*5+R29*4+S29*3+T29*2+U29*1</f>
        <v>41</v>
      </c>
      <c r="W29" s="26"/>
      <c r="X29" s="27">
        <f>V29/U3</f>
        <v>4.0999999999999996</v>
      </c>
      <c r="Y29" s="27"/>
      <c r="Z29" s="27"/>
    </row>
    <row r="30" spans="2:29" ht="15.75" x14ac:dyDescent="0.25">
      <c r="B30" s="26" t="s">
        <v>134</v>
      </c>
      <c r="C30" s="26"/>
      <c r="D30" s="26"/>
      <c r="E30" s="26"/>
      <c r="F30" s="26"/>
      <c r="G30" s="26"/>
      <c r="H30" s="26"/>
      <c r="I30" s="26" t="s">
        <v>73</v>
      </c>
      <c r="J30" s="27">
        <f>SUM(J25:J29)</f>
        <v>20</v>
      </c>
      <c r="K30" s="27"/>
      <c r="L30" s="27">
        <f>J30/25*100</f>
        <v>80</v>
      </c>
      <c r="P30" s="26" t="s">
        <v>134</v>
      </c>
      <c r="Q30" s="26"/>
      <c r="R30" s="26"/>
      <c r="S30" s="26"/>
      <c r="T30" s="26"/>
      <c r="U30" s="26"/>
      <c r="V30" s="26"/>
      <c r="W30" s="26" t="s">
        <v>73</v>
      </c>
      <c r="X30" s="27">
        <f>SUM(X25:X29)</f>
        <v>20.5</v>
      </c>
      <c r="Y30" s="27"/>
      <c r="Z30" s="27">
        <f>X30/25*100</f>
        <v>82</v>
      </c>
    </row>
    <row r="31" spans="2:29" ht="15.7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2:29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ht="15.75" x14ac:dyDescent="0.25">
      <c r="B33" s="124" t="s">
        <v>82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7"/>
      <c r="S33" s="124" t="s">
        <v>82</v>
      </c>
      <c r="T33" s="124"/>
      <c r="U33" s="124"/>
      <c r="V33" s="124"/>
      <c r="W33" s="124"/>
      <c r="X33" s="124"/>
      <c r="Y33" s="124"/>
      <c r="Z33" s="124"/>
      <c r="AA33" s="124"/>
      <c r="AB33" s="124"/>
      <c r="AC33" s="17"/>
    </row>
    <row r="34" spans="1:29" ht="15.75" x14ac:dyDescent="0.25">
      <c r="B34" s="125" t="s">
        <v>83</v>
      </c>
      <c r="C34" s="126"/>
      <c r="D34" s="126"/>
      <c r="E34" s="127"/>
      <c r="F34" s="125" t="s">
        <v>84</v>
      </c>
      <c r="G34" s="126"/>
      <c r="H34" s="126"/>
      <c r="I34" s="126"/>
      <c r="S34" s="125" t="s">
        <v>83</v>
      </c>
      <c r="T34" s="126"/>
      <c r="U34" s="126"/>
      <c r="V34" s="127"/>
      <c r="W34" s="125" t="s">
        <v>84</v>
      </c>
      <c r="X34" s="126"/>
      <c r="Y34" s="126"/>
      <c r="Z34" s="126"/>
    </row>
    <row r="35" spans="1:29" ht="15.75" x14ac:dyDescent="0.25">
      <c r="B35" s="121" t="s">
        <v>85</v>
      </c>
      <c r="C35" s="122"/>
      <c r="D35" s="122"/>
      <c r="E35" s="123"/>
      <c r="F35" s="121" t="s">
        <v>86</v>
      </c>
      <c r="G35" s="122"/>
      <c r="H35" s="122"/>
      <c r="I35" s="122"/>
      <c r="S35" s="121" t="s">
        <v>85</v>
      </c>
      <c r="T35" s="122"/>
      <c r="U35" s="122"/>
      <c r="V35" s="123"/>
      <c r="W35" s="121" t="s">
        <v>86</v>
      </c>
      <c r="X35" s="122"/>
      <c r="Y35" s="122"/>
      <c r="Z35" s="122"/>
    </row>
    <row r="36" spans="1:29" ht="15.75" x14ac:dyDescent="0.25">
      <c r="B36" s="121" t="s">
        <v>87</v>
      </c>
      <c r="C36" s="122"/>
      <c r="D36" s="122"/>
      <c r="E36" s="123"/>
      <c r="F36" s="121" t="s">
        <v>88</v>
      </c>
      <c r="G36" s="122"/>
      <c r="H36" s="122"/>
      <c r="I36" s="122"/>
      <c r="S36" s="121" t="s">
        <v>87</v>
      </c>
      <c r="T36" s="122"/>
      <c r="U36" s="122"/>
      <c r="V36" s="123"/>
      <c r="W36" s="121" t="s">
        <v>88</v>
      </c>
      <c r="X36" s="122"/>
      <c r="Y36" s="122"/>
      <c r="Z36" s="122"/>
    </row>
    <row r="37" spans="1:29" ht="15.75" customHeight="1" x14ac:dyDescent="0.25">
      <c r="B37" s="121" t="s">
        <v>89</v>
      </c>
      <c r="C37" s="122"/>
      <c r="D37" s="122"/>
      <c r="E37" s="123"/>
      <c r="F37" s="121" t="s">
        <v>90</v>
      </c>
      <c r="G37" s="122"/>
      <c r="H37" s="122"/>
      <c r="I37" s="122"/>
      <c r="S37" s="121" t="s">
        <v>89</v>
      </c>
      <c r="T37" s="122"/>
      <c r="U37" s="122"/>
      <c r="V37" s="123"/>
      <c r="W37" s="121" t="s">
        <v>90</v>
      </c>
      <c r="X37" s="122"/>
      <c r="Y37" s="122"/>
      <c r="Z37" s="122"/>
    </row>
    <row r="38" spans="1:29" ht="15.75" customHeight="1" x14ac:dyDescent="0.25">
      <c r="B38" s="121" t="s">
        <v>91</v>
      </c>
      <c r="C38" s="122"/>
      <c r="D38" s="122"/>
      <c r="E38" s="123"/>
      <c r="F38" s="121" t="s">
        <v>92</v>
      </c>
      <c r="G38" s="122"/>
      <c r="H38" s="122"/>
      <c r="I38" s="122"/>
      <c r="S38" s="121" t="s">
        <v>91</v>
      </c>
      <c r="T38" s="122"/>
      <c r="U38" s="122"/>
      <c r="V38" s="123"/>
      <c r="W38" s="121" t="s">
        <v>92</v>
      </c>
      <c r="X38" s="122"/>
      <c r="Y38" s="122"/>
      <c r="Z38" s="122"/>
    </row>
    <row r="41" spans="1:29" x14ac:dyDescent="0.25">
      <c r="B41" s="75"/>
      <c r="C41" s="75"/>
      <c r="D41" s="75"/>
      <c r="E41" s="75" t="s">
        <v>107</v>
      </c>
      <c r="F41" s="75"/>
      <c r="G41" s="75"/>
      <c r="H41" s="75"/>
      <c r="I41" s="75"/>
    </row>
    <row r="42" spans="1:29" x14ac:dyDescent="0.25">
      <c r="B42" s="76"/>
      <c r="C42" s="76"/>
      <c r="D42" s="14" t="s">
        <v>147</v>
      </c>
      <c r="E42" s="76"/>
      <c r="F42" s="76"/>
      <c r="G42" s="76"/>
      <c r="H42" s="76"/>
      <c r="I42" s="76"/>
    </row>
    <row r="43" spans="1:29" ht="15.75" x14ac:dyDescent="0.25">
      <c r="A43" s="18"/>
      <c r="B43" s="18"/>
      <c r="C43" s="18"/>
      <c r="D43" s="18" t="s">
        <v>66</v>
      </c>
      <c r="E43" s="18"/>
      <c r="F43" s="19">
        <v>5</v>
      </c>
      <c r="G43" s="18"/>
      <c r="H43" s="18"/>
      <c r="I43" s="18"/>
      <c r="J43" s="18"/>
      <c r="K43" s="18"/>
      <c r="L43" s="21"/>
    </row>
    <row r="44" spans="1:29" ht="15.75" x14ac:dyDescent="0.25">
      <c r="A44" s="20" t="s">
        <v>67</v>
      </c>
      <c r="B44" s="20" t="s">
        <v>68</v>
      </c>
      <c r="C44" s="20" t="s">
        <v>69</v>
      </c>
      <c r="D44" s="20" t="s">
        <v>70</v>
      </c>
      <c r="E44" s="20" t="s">
        <v>127</v>
      </c>
      <c r="F44" s="20" t="s">
        <v>128</v>
      </c>
      <c r="G44" s="20" t="s">
        <v>71</v>
      </c>
      <c r="H44" s="20"/>
      <c r="I44" s="20" t="s">
        <v>72</v>
      </c>
      <c r="J44" s="20"/>
      <c r="K44" s="20" t="s">
        <v>74</v>
      </c>
      <c r="L44" s="21"/>
    </row>
    <row r="45" spans="1:29" ht="15.75" x14ac:dyDescent="0.25">
      <c r="A45" s="26">
        <v>1</v>
      </c>
      <c r="B45" s="26">
        <v>5</v>
      </c>
      <c r="C45" s="26"/>
      <c r="D45" s="26"/>
      <c r="E45" s="26"/>
      <c r="F45" s="26"/>
      <c r="G45" s="26">
        <f>B45*5+C45*4+D45*3+E45*2+F45*1</f>
        <v>25</v>
      </c>
      <c r="H45" s="26"/>
      <c r="I45" s="27">
        <f>G45/F43</f>
        <v>5</v>
      </c>
      <c r="J45" s="27"/>
      <c r="K45" s="27"/>
      <c r="L45" s="21"/>
    </row>
    <row r="46" spans="1:29" ht="15.75" x14ac:dyDescent="0.25">
      <c r="A46" s="26">
        <v>2</v>
      </c>
      <c r="B46" s="26">
        <v>4</v>
      </c>
      <c r="C46" s="26">
        <v>1</v>
      </c>
      <c r="D46" s="26"/>
      <c r="E46" s="26"/>
      <c r="F46" s="26"/>
      <c r="G46" s="26">
        <f>B46*5+C46*4+D46*3+E46*2+F46*1</f>
        <v>24</v>
      </c>
      <c r="H46" s="26"/>
      <c r="I46" s="27">
        <f>G46/F43</f>
        <v>4.8</v>
      </c>
      <c r="J46" s="27"/>
      <c r="K46" s="27"/>
      <c r="L46" s="21"/>
    </row>
    <row r="47" spans="1:29" ht="15.75" x14ac:dyDescent="0.25">
      <c r="A47" s="26">
        <v>3</v>
      </c>
      <c r="B47" s="26">
        <v>4</v>
      </c>
      <c r="C47" s="26">
        <v>1</v>
      </c>
      <c r="D47" s="26"/>
      <c r="E47" s="26"/>
      <c r="F47" s="26"/>
      <c r="G47" s="26">
        <f>B47*5+C47*4+D47*3+E47*2+F47*1</f>
        <v>24</v>
      </c>
      <c r="H47" s="26"/>
      <c r="I47" s="27">
        <f>G47/F43</f>
        <v>4.8</v>
      </c>
      <c r="J47" s="27"/>
      <c r="K47" s="27"/>
    </row>
    <row r="48" spans="1:29" ht="15.75" x14ac:dyDescent="0.25">
      <c r="A48" s="26" t="s">
        <v>130</v>
      </c>
      <c r="B48" s="26"/>
      <c r="C48" s="26"/>
      <c r="D48" s="26"/>
      <c r="E48" s="26"/>
      <c r="F48" s="26"/>
      <c r="G48" s="26"/>
      <c r="H48" s="26" t="s">
        <v>73</v>
      </c>
      <c r="I48" s="27">
        <f>I45+I46+I47</f>
        <v>14.600000000000001</v>
      </c>
      <c r="J48" s="27"/>
      <c r="K48" s="27">
        <f>I48/15*100</f>
        <v>97.333333333333343</v>
      </c>
    </row>
    <row r="49" spans="1:28" ht="15.75" x14ac:dyDescent="0.25">
      <c r="A49" s="26">
        <v>4</v>
      </c>
      <c r="B49" s="26">
        <v>4</v>
      </c>
      <c r="C49" s="26"/>
      <c r="D49" s="26"/>
      <c r="E49" s="26">
        <v>1</v>
      </c>
      <c r="F49" s="26"/>
      <c r="G49" s="26">
        <f>B49*5+C49*4+D49*3+E49*2+F49*1</f>
        <v>22</v>
      </c>
      <c r="H49" s="26"/>
      <c r="I49" s="27">
        <f>G49/F43</f>
        <v>4.4000000000000004</v>
      </c>
      <c r="J49" s="27"/>
      <c r="K49" s="27"/>
    </row>
    <row r="50" spans="1:28" ht="15.75" x14ac:dyDescent="0.25">
      <c r="A50" s="26">
        <v>5</v>
      </c>
      <c r="B50" s="26">
        <v>5</v>
      </c>
      <c r="C50" s="26"/>
      <c r="D50" s="26"/>
      <c r="E50" s="26"/>
      <c r="F50" s="26"/>
      <c r="G50" s="26">
        <f>B50*5+C50*4+D50*3+E50*2+F50*1</f>
        <v>25</v>
      </c>
      <c r="H50" s="26"/>
      <c r="I50" s="27">
        <f>G50/F43</f>
        <v>5</v>
      </c>
      <c r="J50" s="27"/>
      <c r="K50" s="27"/>
    </row>
    <row r="51" spans="1:28" ht="15.75" x14ac:dyDescent="0.25">
      <c r="A51" s="26">
        <v>6</v>
      </c>
      <c r="B51" s="26">
        <v>5</v>
      </c>
      <c r="C51" s="26"/>
      <c r="D51" s="26"/>
      <c r="E51" s="26"/>
      <c r="F51" s="26"/>
      <c r="G51" s="26">
        <f>B51*5+C51*4+D51*3+E51*2+F51*1</f>
        <v>25</v>
      </c>
      <c r="H51" s="26"/>
      <c r="I51" s="27">
        <f>G51/F43</f>
        <v>5</v>
      </c>
      <c r="J51" s="27"/>
      <c r="K51" s="27"/>
    </row>
    <row r="52" spans="1:28" ht="15.75" x14ac:dyDescent="0.25">
      <c r="A52" s="26">
        <v>7</v>
      </c>
      <c r="B52" s="26">
        <v>5</v>
      </c>
      <c r="C52" s="26"/>
      <c r="D52" s="26"/>
      <c r="E52" s="26"/>
      <c r="F52" s="26"/>
      <c r="G52" s="26">
        <f>B52*5+C52*4+D52*3+E52*2+F52*1</f>
        <v>25</v>
      </c>
      <c r="H52" s="26"/>
      <c r="I52" s="27">
        <f>G52/F43</f>
        <v>5</v>
      </c>
      <c r="J52" s="27"/>
      <c r="K52" s="27"/>
    </row>
    <row r="53" spans="1:28" ht="15.75" x14ac:dyDescent="0.25">
      <c r="A53" s="26" t="s">
        <v>131</v>
      </c>
      <c r="B53" s="26"/>
      <c r="C53" s="26"/>
      <c r="D53" s="26"/>
      <c r="E53" s="26"/>
      <c r="F53" s="26"/>
      <c r="G53" s="26"/>
      <c r="H53" s="26" t="s">
        <v>73</v>
      </c>
      <c r="I53" s="27">
        <f>SUM(I49:I52)</f>
        <v>19.399999999999999</v>
      </c>
      <c r="J53" s="27"/>
      <c r="K53" s="27">
        <f>I53/20*100</f>
        <v>97</v>
      </c>
    </row>
    <row r="54" spans="1:28" ht="15.75" x14ac:dyDescent="0.25">
      <c r="A54" s="26">
        <v>8</v>
      </c>
      <c r="B54" s="26">
        <v>5</v>
      </c>
      <c r="C54" s="26"/>
      <c r="D54" s="26"/>
      <c r="E54" s="26"/>
      <c r="F54" s="26"/>
      <c r="G54" s="26">
        <f>B54*5+C54*4+D54*3+E54*2+F54*1</f>
        <v>25</v>
      </c>
      <c r="H54" s="26"/>
      <c r="I54" s="27">
        <f>G54/F43</f>
        <v>5</v>
      </c>
      <c r="J54" s="27"/>
      <c r="K54" s="27"/>
      <c r="U54" s="147"/>
      <c r="V54" s="147"/>
      <c r="W54" s="147"/>
      <c r="X54" s="147"/>
      <c r="Y54" s="147"/>
      <c r="Z54" s="147"/>
      <c r="AA54" s="147"/>
      <c r="AB54" s="147"/>
    </row>
    <row r="55" spans="1:28" ht="15.75" x14ac:dyDescent="0.25">
      <c r="A55" s="26">
        <v>9</v>
      </c>
      <c r="B55" s="26">
        <v>5</v>
      </c>
      <c r="C55" s="26"/>
      <c r="D55" s="26"/>
      <c r="E55" s="26"/>
      <c r="F55" s="26"/>
      <c r="G55" s="26">
        <f>B55*5+C55*4+D55*3+E55*2+F55*1</f>
        <v>25</v>
      </c>
      <c r="H55" s="26"/>
      <c r="I55" s="27">
        <f>G55/F43</f>
        <v>5</v>
      </c>
      <c r="J55" s="27"/>
      <c r="K55" s="27"/>
      <c r="W55" s="14"/>
    </row>
    <row r="56" spans="1:28" ht="15.75" x14ac:dyDescent="0.25">
      <c r="A56" s="26">
        <v>10</v>
      </c>
      <c r="B56" s="26">
        <v>5</v>
      </c>
      <c r="C56" s="26"/>
      <c r="D56" s="26"/>
      <c r="E56" s="26"/>
      <c r="F56" s="26"/>
      <c r="G56" s="26">
        <f>B56*5+C56*4+D56*3+E56*2+F56*1</f>
        <v>25</v>
      </c>
      <c r="H56" s="26"/>
      <c r="I56" s="27">
        <f>G56/F43</f>
        <v>5</v>
      </c>
      <c r="J56" s="27"/>
      <c r="K56" s="27"/>
    </row>
    <row r="57" spans="1:28" ht="15.75" x14ac:dyDescent="0.25">
      <c r="A57" s="26">
        <v>11</v>
      </c>
      <c r="B57" s="26">
        <v>5</v>
      </c>
      <c r="C57" s="26"/>
      <c r="D57" s="26"/>
      <c r="E57" s="26"/>
      <c r="F57" s="26"/>
      <c r="G57" s="26">
        <f>B57*5+C57*4+D57*3+E57*2+F57*1</f>
        <v>25</v>
      </c>
      <c r="H57" s="26"/>
      <c r="I57" s="27">
        <f>G57/F43</f>
        <v>5</v>
      </c>
      <c r="J57" s="27"/>
      <c r="K57" s="27"/>
    </row>
    <row r="58" spans="1:28" ht="15.75" x14ac:dyDescent="0.25">
      <c r="A58" s="26">
        <v>12</v>
      </c>
      <c r="B58" s="26">
        <v>4</v>
      </c>
      <c r="C58" s="26">
        <v>1</v>
      </c>
      <c r="D58" s="26"/>
      <c r="E58" s="26"/>
      <c r="F58" s="26"/>
      <c r="G58" s="26">
        <f>B58*5+C58*4+D58*+E58*2+F58*1</f>
        <v>24</v>
      </c>
      <c r="H58" s="26"/>
      <c r="I58" s="27">
        <f>G58/F43</f>
        <v>4.8</v>
      </c>
      <c r="J58" s="27"/>
      <c r="K58" s="27"/>
    </row>
    <row r="59" spans="1:28" ht="15.75" x14ac:dyDescent="0.25">
      <c r="A59" s="26">
        <v>13</v>
      </c>
      <c r="B59" s="26">
        <v>4</v>
      </c>
      <c r="C59" s="26"/>
      <c r="D59" s="26"/>
      <c r="E59" s="26">
        <v>1</v>
      </c>
      <c r="F59" s="26"/>
      <c r="G59" s="26">
        <f>B59*5+C59*4+D59*3+E59*2+F59*1</f>
        <v>22</v>
      </c>
      <c r="H59" s="26"/>
      <c r="I59" s="27">
        <f>G59/F43</f>
        <v>4.4000000000000004</v>
      </c>
      <c r="J59" s="27"/>
      <c r="K59" s="27"/>
    </row>
    <row r="60" spans="1:28" ht="15.75" x14ac:dyDescent="0.25">
      <c r="A60" s="26" t="s">
        <v>132</v>
      </c>
      <c r="B60" s="26"/>
      <c r="C60" s="26"/>
      <c r="D60" s="26"/>
      <c r="E60" s="26"/>
      <c r="F60" s="26"/>
      <c r="G60" s="26"/>
      <c r="H60" s="26" t="s">
        <v>73</v>
      </c>
      <c r="I60" s="27">
        <f>SUM(I54:I59)</f>
        <v>29.200000000000003</v>
      </c>
      <c r="J60" s="27"/>
      <c r="K60" s="27">
        <f>I60/30*100</f>
        <v>97.333333333333343</v>
      </c>
    </row>
    <row r="61" spans="1:28" ht="15.75" x14ac:dyDescent="0.25">
      <c r="A61" s="26">
        <v>14</v>
      </c>
      <c r="B61" s="26">
        <v>5</v>
      </c>
      <c r="C61" s="26"/>
      <c r="D61" s="26"/>
      <c r="E61" s="26"/>
      <c r="F61" s="26"/>
      <c r="G61" s="26">
        <f>B61*5+C61*4+D61*3+E61*2+F61*1</f>
        <v>25</v>
      </c>
      <c r="H61" s="26"/>
      <c r="I61" s="27">
        <f>G61/F43</f>
        <v>5</v>
      </c>
      <c r="J61" s="27"/>
      <c r="K61" s="27"/>
    </row>
    <row r="62" spans="1:28" ht="15.75" x14ac:dyDescent="0.25">
      <c r="A62" s="26">
        <v>15</v>
      </c>
      <c r="B62" s="26">
        <v>5</v>
      </c>
      <c r="C62" s="26"/>
      <c r="D62" s="26"/>
      <c r="E62" s="26"/>
      <c r="F62" s="26"/>
      <c r="G62" s="26">
        <f>B62*5+C62*4+D62*3+E62*2+F62*1</f>
        <v>25</v>
      </c>
      <c r="H62" s="26"/>
      <c r="I62" s="27">
        <f>G62/F43</f>
        <v>5</v>
      </c>
      <c r="J62" s="27"/>
      <c r="K62" s="27"/>
    </row>
    <row r="63" spans="1:28" ht="15.75" x14ac:dyDescent="0.25">
      <c r="A63" s="26">
        <v>16</v>
      </c>
      <c r="B63" s="26">
        <v>4</v>
      </c>
      <c r="C63" s="26">
        <v>1</v>
      </c>
      <c r="D63" s="26"/>
      <c r="E63" s="26"/>
      <c r="F63" s="26"/>
      <c r="G63" s="26">
        <f>B63*5+C63*4+D63*3+E63*2+F63*1</f>
        <v>24</v>
      </c>
      <c r="H63" s="26"/>
      <c r="I63" s="27">
        <f>G63/F43</f>
        <v>4.8</v>
      </c>
      <c r="J63" s="27"/>
      <c r="K63" s="27"/>
    </row>
    <row r="64" spans="1:28" ht="15.75" x14ac:dyDescent="0.25">
      <c r="A64" s="26" t="s">
        <v>133</v>
      </c>
      <c r="B64" s="26"/>
      <c r="C64" s="26"/>
      <c r="D64" s="26"/>
      <c r="E64" s="26"/>
      <c r="F64" s="26"/>
      <c r="G64" s="26"/>
      <c r="H64" s="26" t="s">
        <v>73</v>
      </c>
      <c r="I64" s="27">
        <f>SUM(I61:I63)</f>
        <v>14.8</v>
      </c>
      <c r="J64" s="27"/>
      <c r="K64" s="27">
        <f>I64/15*100</f>
        <v>98.666666666666671</v>
      </c>
    </row>
    <row r="65" spans="1:18" ht="15.75" x14ac:dyDescent="0.25">
      <c r="A65" s="26">
        <v>17</v>
      </c>
      <c r="B65" s="26">
        <v>4</v>
      </c>
      <c r="C65" s="26">
        <v>1</v>
      </c>
      <c r="D65" s="26"/>
      <c r="E65" s="26"/>
      <c r="F65" s="26"/>
      <c r="G65" s="26">
        <f>B65*5+C65*4+D65*3+E65*2+F65*1</f>
        <v>24</v>
      </c>
      <c r="H65" s="26"/>
      <c r="I65" s="27">
        <f>G65/F43</f>
        <v>4.8</v>
      </c>
      <c r="J65" s="27"/>
      <c r="K65" s="27"/>
    </row>
    <row r="66" spans="1:18" ht="15.75" x14ac:dyDescent="0.25">
      <c r="A66" s="26">
        <v>18</v>
      </c>
      <c r="B66" s="26">
        <v>5</v>
      </c>
      <c r="C66" s="26"/>
      <c r="D66" s="26"/>
      <c r="E66" s="26"/>
      <c r="F66" s="26"/>
      <c r="G66" s="26">
        <f>B66*5+C66*4+D66*3+E66*2+F66*1</f>
        <v>25</v>
      </c>
      <c r="H66" s="26"/>
      <c r="I66" s="27">
        <f>G66/F43</f>
        <v>5</v>
      </c>
      <c r="J66" s="27"/>
      <c r="K66" s="27"/>
    </row>
    <row r="67" spans="1:18" ht="15.75" x14ac:dyDescent="0.25">
      <c r="A67" s="26">
        <v>19</v>
      </c>
      <c r="B67" s="26">
        <v>4</v>
      </c>
      <c r="C67" s="26">
        <v>1</v>
      </c>
      <c r="D67" s="26"/>
      <c r="E67" s="26"/>
      <c r="F67" s="26"/>
      <c r="G67" s="26">
        <f>B67*5+C67*4+D67*3+E67*2+F67*1</f>
        <v>24</v>
      </c>
      <c r="H67" s="26"/>
      <c r="I67" s="27">
        <f>G67/F43</f>
        <v>4.8</v>
      </c>
      <c r="J67" s="27"/>
      <c r="K67" s="27"/>
    </row>
    <row r="68" spans="1:18" ht="15.75" x14ac:dyDescent="0.25">
      <c r="A68" s="26">
        <v>20</v>
      </c>
      <c r="B68" s="26">
        <v>5</v>
      </c>
      <c r="C68" s="26"/>
      <c r="D68" s="26"/>
      <c r="E68" s="26"/>
      <c r="F68" s="26"/>
      <c r="G68" s="26">
        <f>B68*5+C68*4+D68*3+E68*2+F68*1</f>
        <v>25</v>
      </c>
      <c r="H68" s="26"/>
      <c r="I68" s="27">
        <f>G68/F43</f>
        <v>5</v>
      </c>
      <c r="J68" s="27"/>
      <c r="K68" s="27"/>
    </row>
    <row r="69" spans="1:18" ht="15.75" x14ac:dyDescent="0.25">
      <c r="A69" s="26">
        <v>21</v>
      </c>
      <c r="B69" s="26">
        <v>5</v>
      </c>
      <c r="C69" s="26"/>
      <c r="D69" s="26"/>
      <c r="E69" s="26"/>
      <c r="F69" s="26"/>
      <c r="G69" s="26">
        <f>B69*5+C69*4+D69*3+E69*2+F69*1</f>
        <v>25</v>
      </c>
      <c r="H69" s="26"/>
      <c r="I69" s="27">
        <f>G69/F43</f>
        <v>5</v>
      </c>
      <c r="J69" s="27"/>
      <c r="K69" s="27"/>
    </row>
    <row r="70" spans="1:18" ht="15.75" x14ac:dyDescent="0.25">
      <c r="A70" s="26" t="s">
        <v>134</v>
      </c>
      <c r="B70" s="26"/>
      <c r="C70" s="26"/>
      <c r="D70" s="26"/>
      <c r="E70" s="26"/>
      <c r="F70" s="26"/>
      <c r="G70" s="26"/>
      <c r="H70" s="26" t="s">
        <v>73</v>
      </c>
      <c r="I70" s="27">
        <f>SUM(I65:I69)</f>
        <v>24.6</v>
      </c>
      <c r="J70" s="27"/>
      <c r="K70" s="27">
        <f>I70/25*100</f>
        <v>98.4</v>
      </c>
    </row>
    <row r="71" spans="1:18" ht="15.75" x14ac:dyDescent="0.25">
      <c r="H71" s="17"/>
      <c r="I71" s="17"/>
      <c r="J71" s="17"/>
      <c r="K71" s="17"/>
      <c r="L71" s="17"/>
      <c r="M71" s="17"/>
    </row>
    <row r="72" spans="1:18" ht="15.75" x14ac:dyDescent="0.25">
      <c r="N72" s="17"/>
      <c r="O72" s="17"/>
      <c r="P72" s="17"/>
      <c r="Q72" s="17"/>
      <c r="R72" s="17"/>
    </row>
    <row r="73" spans="1:18" ht="15.75" x14ac:dyDescent="0.25">
      <c r="A73" s="76"/>
      <c r="B73" s="76"/>
      <c r="C73" s="76"/>
      <c r="D73" s="76"/>
      <c r="E73" s="76"/>
      <c r="F73" s="76"/>
      <c r="G73" s="7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ht="15.75" x14ac:dyDescent="0.25">
      <c r="A74" s="76"/>
      <c r="B74" s="76"/>
      <c r="C74" s="76"/>
      <c r="D74" s="76"/>
      <c r="E74" s="76"/>
      <c r="F74" s="76"/>
      <c r="G74" s="76"/>
      <c r="H74" s="124" t="s">
        <v>82</v>
      </c>
      <c r="I74" s="124"/>
      <c r="J74" s="124"/>
      <c r="K74" s="124"/>
      <c r="L74" s="124"/>
      <c r="M74" s="124"/>
      <c r="N74" s="124"/>
      <c r="O74" s="124"/>
      <c r="P74" s="124"/>
      <c r="Q74" s="124"/>
      <c r="R74" s="17"/>
    </row>
    <row r="75" spans="1:18" ht="15.75" customHeight="1" x14ac:dyDescent="0.25">
      <c r="A75" s="76"/>
      <c r="B75" s="76"/>
      <c r="C75" s="76"/>
      <c r="D75" s="76"/>
      <c r="E75" s="76"/>
      <c r="F75" s="76"/>
      <c r="G75" s="76"/>
      <c r="H75" s="125" t="s">
        <v>83</v>
      </c>
      <c r="I75" s="126"/>
      <c r="J75" s="126"/>
      <c r="K75" s="127"/>
      <c r="L75" s="125" t="s">
        <v>84</v>
      </c>
      <c r="M75" s="126"/>
      <c r="N75" s="126"/>
      <c r="O75" s="126"/>
      <c r="P75" s="76"/>
      <c r="Q75" s="76"/>
    </row>
    <row r="76" spans="1:18" ht="15.75" customHeight="1" x14ac:dyDescent="0.25">
      <c r="A76" s="76"/>
      <c r="B76" s="76"/>
      <c r="C76" s="76"/>
      <c r="D76" s="76"/>
      <c r="E76" s="76"/>
      <c r="F76" s="76"/>
      <c r="G76" s="76"/>
      <c r="H76" s="121" t="s">
        <v>85</v>
      </c>
      <c r="I76" s="122"/>
      <c r="J76" s="122"/>
      <c r="K76" s="123"/>
      <c r="L76" s="121" t="s">
        <v>86</v>
      </c>
      <c r="M76" s="122"/>
      <c r="N76" s="122"/>
      <c r="O76" s="122"/>
      <c r="P76" s="76"/>
      <c r="Q76" s="76"/>
    </row>
    <row r="77" spans="1:18" ht="15.75" customHeight="1" x14ac:dyDescent="0.25">
      <c r="A77" s="76"/>
      <c r="B77" s="76"/>
      <c r="C77" s="76"/>
      <c r="D77" s="76"/>
      <c r="E77" s="76"/>
      <c r="F77" s="76"/>
      <c r="G77" s="76"/>
      <c r="H77" s="121" t="s">
        <v>87</v>
      </c>
      <c r="I77" s="122"/>
      <c r="J77" s="122"/>
      <c r="K77" s="123"/>
      <c r="L77" s="121" t="s">
        <v>88</v>
      </c>
      <c r="M77" s="122"/>
      <c r="N77" s="122"/>
      <c r="O77" s="122"/>
      <c r="P77" s="76"/>
      <c r="Q77" s="76"/>
    </row>
    <row r="78" spans="1:18" ht="15.75" customHeight="1" x14ac:dyDescent="0.25">
      <c r="A78" s="76"/>
      <c r="B78" s="76"/>
      <c r="C78" s="76"/>
      <c r="D78" s="76"/>
      <c r="E78" s="76"/>
      <c r="F78" s="76"/>
      <c r="G78" s="76"/>
      <c r="H78" s="121" t="s">
        <v>89</v>
      </c>
      <c r="I78" s="122"/>
      <c r="J78" s="122"/>
      <c r="K78" s="123"/>
      <c r="L78" s="121" t="s">
        <v>90</v>
      </c>
      <c r="M78" s="122"/>
      <c r="N78" s="122"/>
      <c r="O78" s="122"/>
      <c r="P78" s="76"/>
      <c r="Q78" s="76"/>
    </row>
    <row r="79" spans="1:18" ht="15.75" customHeight="1" x14ac:dyDescent="0.25">
      <c r="A79" s="76"/>
      <c r="B79" s="76"/>
      <c r="C79" s="76"/>
      <c r="D79" s="76"/>
      <c r="E79" s="76"/>
      <c r="F79" s="76"/>
      <c r="G79" s="76"/>
      <c r="H79" s="121" t="s">
        <v>91</v>
      </c>
      <c r="I79" s="122"/>
      <c r="J79" s="122"/>
      <c r="K79" s="123"/>
      <c r="L79" s="121" t="s">
        <v>92</v>
      </c>
      <c r="M79" s="122"/>
      <c r="N79" s="122"/>
      <c r="O79" s="122"/>
      <c r="P79" s="76"/>
      <c r="Q79" s="76"/>
    </row>
  </sheetData>
  <mergeCells count="36">
    <mergeCell ref="L75:O75"/>
    <mergeCell ref="H75:K75"/>
    <mergeCell ref="H74:Q74"/>
    <mergeCell ref="U54:AB54"/>
    <mergeCell ref="S33:AB33"/>
    <mergeCell ref="S34:V34"/>
    <mergeCell ref="W34:Z34"/>
    <mergeCell ref="S35:V35"/>
    <mergeCell ref="W35:Z35"/>
    <mergeCell ref="S36:V36"/>
    <mergeCell ref="W36:Z36"/>
    <mergeCell ref="S37:V37"/>
    <mergeCell ref="W37:Z37"/>
    <mergeCell ref="S38:V38"/>
    <mergeCell ref="W38:Z38"/>
    <mergeCell ref="C1:I1"/>
    <mergeCell ref="R1:Y1"/>
    <mergeCell ref="B36:E36"/>
    <mergeCell ref="F36:I36"/>
    <mergeCell ref="B37:E37"/>
    <mergeCell ref="F37:I37"/>
    <mergeCell ref="B38:E38"/>
    <mergeCell ref="F38:I38"/>
    <mergeCell ref="B33:K33"/>
    <mergeCell ref="B34:E34"/>
    <mergeCell ref="F34:I34"/>
    <mergeCell ref="B35:E35"/>
    <mergeCell ref="F35:I35"/>
    <mergeCell ref="H79:K79"/>
    <mergeCell ref="L79:O79"/>
    <mergeCell ref="H76:K76"/>
    <mergeCell ref="L76:O76"/>
    <mergeCell ref="H77:K77"/>
    <mergeCell ref="L77:O77"/>
    <mergeCell ref="H78:K78"/>
    <mergeCell ref="L78:O78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zoomScale="70" zoomScaleNormal="70" workbookViewId="0">
      <selection activeCell="J35" sqref="J35"/>
    </sheetView>
  </sheetViews>
  <sheetFormatPr defaultRowHeight="15" x14ac:dyDescent="0.25"/>
  <cols>
    <col min="4" max="4" width="10.7109375" customWidth="1"/>
    <col min="5" max="5" width="10.28515625" customWidth="1"/>
    <col min="8" max="8" width="16.42578125" customWidth="1"/>
    <col min="11" max="11" width="24.7109375" bestFit="1" customWidth="1"/>
  </cols>
  <sheetData>
    <row r="1" spans="1:12" ht="50.25" customHeight="1" x14ac:dyDescent="0.25">
      <c r="A1" s="51" t="s">
        <v>147</v>
      </c>
      <c r="B1" s="17"/>
      <c r="C1" s="17"/>
      <c r="D1" s="119" t="s">
        <v>96</v>
      </c>
      <c r="E1" s="120"/>
      <c r="F1" s="120"/>
      <c r="G1" s="120"/>
      <c r="H1" s="120"/>
      <c r="I1" s="17"/>
      <c r="J1" s="17"/>
      <c r="K1" s="17"/>
      <c r="L1" s="17"/>
    </row>
    <row r="2" spans="1:12" ht="15.75" x14ac:dyDescent="0.25">
      <c r="A2" s="18"/>
      <c r="B2" s="18"/>
      <c r="C2" s="18"/>
      <c r="D2" s="18" t="s">
        <v>66</v>
      </c>
      <c r="E2" s="18"/>
      <c r="F2" s="19">
        <v>30</v>
      </c>
      <c r="G2" s="18"/>
      <c r="H2" s="18"/>
      <c r="I2" s="18"/>
      <c r="J2" s="18"/>
      <c r="K2" s="18"/>
      <c r="L2" s="17"/>
    </row>
    <row r="3" spans="1:12" ht="15.75" x14ac:dyDescent="0.25">
      <c r="A3" s="20" t="s">
        <v>67</v>
      </c>
      <c r="B3" s="20" t="s">
        <v>68</v>
      </c>
      <c r="C3" s="20" t="s">
        <v>69</v>
      </c>
      <c r="D3" s="20" t="s">
        <v>70</v>
      </c>
      <c r="E3" s="20" t="s">
        <v>127</v>
      </c>
      <c r="F3" s="20" t="s">
        <v>128</v>
      </c>
      <c r="G3" s="20" t="s">
        <v>71</v>
      </c>
      <c r="H3" s="20"/>
      <c r="I3" s="20" t="s">
        <v>72</v>
      </c>
      <c r="J3" s="20"/>
      <c r="K3" s="20" t="s">
        <v>74</v>
      </c>
      <c r="L3" s="17"/>
    </row>
    <row r="4" spans="1:12" ht="15.75" x14ac:dyDescent="0.25">
      <c r="A4" s="26">
        <v>1</v>
      </c>
      <c r="B4" s="26">
        <v>12</v>
      </c>
      <c r="C4" s="26">
        <v>13</v>
      </c>
      <c r="D4" s="26">
        <v>5</v>
      </c>
      <c r="E4" s="26"/>
      <c r="F4" s="26"/>
      <c r="G4" s="26">
        <f>B4*5+C4*4+D4*3+E4*2+F4*1</f>
        <v>127</v>
      </c>
      <c r="H4" s="26"/>
      <c r="I4" s="27">
        <f>G4/F2</f>
        <v>4.2333333333333334</v>
      </c>
      <c r="J4" s="27"/>
      <c r="K4" s="27"/>
      <c r="L4" s="17"/>
    </row>
    <row r="5" spans="1:12" ht="15.75" x14ac:dyDescent="0.25">
      <c r="A5" s="26">
        <v>2</v>
      </c>
      <c r="B5" s="26">
        <v>17</v>
      </c>
      <c r="C5" s="26">
        <v>12</v>
      </c>
      <c r="D5" s="26">
        <v>1</v>
      </c>
      <c r="E5" s="26"/>
      <c r="F5" s="26"/>
      <c r="G5" s="26">
        <f>B5*5+C5*4+D5*3+E5*2+F5*1</f>
        <v>136</v>
      </c>
      <c r="H5" s="26"/>
      <c r="I5" s="27">
        <f>G5/F2</f>
        <v>4.5333333333333332</v>
      </c>
      <c r="J5" s="27"/>
      <c r="K5" s="27"/>
      <c r="L5" s="17"/>
    </row>
    <row r="6" spans="1:12" ht="15.75" x14ac:dyDescent="0.25">
      <c r="A6" s="26">
        <v>3</v>
      </c>
      <c r="B6" s="26">
        <v>11</v>
      </c>
      <c r="C6" s="26">
        <v>9</v>
      </c>
      <c r="D6" s="26">
        <v>7</v>
      </c>
      <c r="E6" s="26">
        <v>2</v>
      </c>
      <c r="F6" s="26">
        <v>1</v>
      </c>
      <c r="G6" s="26">
        <f>B6*5+C6*4+D6*3+E6*2+F6*1</f>
        <v>117</v>
      </c>
      <c r="H6" s="26"/>
      <c r="I6" s="27">
        <f>G6/F2</f>
        <v>3.9</v>
      </c>
      <c r="J6" s="27"/>
      <c r="K6" s="27"/>
      <c r="L6" s="17"/>
    </row>
    <row r="7" spans="1:12" ht="15.75" x14ac:dyDescent="0.25">
      <c r="A7" s="26" t="s">
        <v>130</v>
      </c>
      <c r="B7" s="26"/>
      <c r="C7" s="26"/>
      <c r="D7" s="26"/>
      <c r="E7" s="26"/>
      <c r="F7" s="26"/>
      <c r="G7" s="26"/>
      <c r="H7" s="26" t="s">
        <v>73</v>
      </c>
      <c r="I7" s="27">
        <f>I4+I5+I6</f>
        <v>12.666666666666666</v>
      </c>
      <c r="J7" s="27"/>
      <c r="K7" s="27">
        <f>I7/15*100</f>
        <v>84.444444444444443</v>
      </c>
      <c r="L7" s="17"/>
    </row>
    <row r="8" spans="1:12" ht="15.75" x14ac:dyDescent="0.25">
      <c r="A8" s="26">
        <v>4</v>
      </c>
      <c r="B8" s="26">
        <v>18</v>
      </c>
      <c r="C8" s="26">
        <v>5</v>
      </c>
      <c r="D8" s="26">
        <v>7</v>
      </c>
      <c r="E8" s="26"/>
      <c r="F8" s="26"/>
      <c r="G8" s="26">
        <f>B8*5+C8*4+D8*3+E8*2+F8*1</f>
        <v>131</v>
      </c>
      <c r="H8" s="26"/>
      <c r="I8" s="27">
        <f>G8/F2</f>
        <v>4.3666666666666663</v>
      </c>
      <c r="J8" s="27"/>
      <c r="K8" s="27"/>
      <c r="L8" s="17"/>
    </row>
    <row r="9" spans="1:12" ht="15.75" x14ac:dyDescent="0.25">
      <c r="A9" s="26">
        <v>5</v>
      </c>
      <c r="B9" s="26">
        <v>14</v>
      </c>
      <c r="C9" s="26">
        <v>9</v>
      </c>
      <c r="D9" s="26">
        <v>6</v>
      </c>
      <c r="E9" s="26">
        <v>1</v>
      </c>
      <c r="F9" s="26"/>
      <c r="G9" s="26">
        <f>B9*5+C9*4+D9*3+E9*2+F9*1</f>
        <v>126</v>
      </c>
      <c r="H9" s="26"/>
      <c r="I9" s="27">
        <f>G9/F2</f>
        <v>4.2</v>
      </c>
      <c r="J9" s="27"/>
      <c r="K9" s="27"/>
      <c r="L9" s="17"/>
    </row>
    <row r="10" spans="1:12" ht="15.75" x14ac:dyDescent="0.25">
      <c r="A10" s="26">
        <v>6</v>
      </c>
      <c r="B10" s="26">
        <v>17</v>
      </c>
      <c r="C10" s="26">
        <v>7</v>
      </c>
      <c r="D10" s="26">
        <v>6</v>
      </c>
      <c r="E10" s="26"/>
      <c r="F10" s="26"/>
      <c r="G10" s="26">
        <f>B10*5+C10*4+D10*3+E10*2+F10*1</f>
        <v>131</v>
      </c>
      <c r="H10" s="26"/>
      <c r="I10" s="27">
        <f>G10/F2</f>
        <v>4.3666666666666663</v>
      </c>
      <c r="J10" s="27"/>
      <c r="K10" s="27"/>
      <c r="L10" s="17"/>
    </row>
    <row r="11" spans="1:12" ht="15.75" x14ac:dyDescent="0.25">
      <c r="A11" s="26">
        <v>7</v>
      </c>
      <c r="B11" s="26">
        <v>10</v>
      </c>
      <c r="C11" s="26">
        <v>15</v>
      </c>
      <c r="D11" s="26">
        <v>5</v>
      </c>
      <c r="E11" s="26"/>
      <c r="F11" s="26"/>
      <c r="G11" s="26">
        <f>B11*5+C11*4+D11*3+E11*2+F11*1</f>
        <v>125</v>
      </c>
      <c r="H11" s="26"/>
      <c r="I11" s="27">
        <f>G11/F2</f>
        <v>4.166666666666667</v>
      </c>
      <c r="J11" s="27"/>
      <c r="K11" s="27"/>
      <c r="L11" s="17"/>
    </row>
    <row r="12" spans="1:12" ht="15.75" x14ac:dyDescent="0.25">
      <c r="A12" s="26" t="s">
        <v>131</v>
      </c>
      <c r="B12" s="26"/>
      <c r="C12" s="26"/>
      <c r="D12" s="26"/>
      <c r="E12" s="26"/>
      <c r="F12" s="26"/>
      <c r="G12" s="26"/>
      <c r="H12" s="26" t="s">
        <v>73</v>
      </c>
      <c r="I12" s="27">
        <f>SUM(I8:I11)</f>
        <v>17.100000000000001</v>
      </c>
      <c r="J12" s="27"/>
      <c r="K12" s="27">
        <f>I12/20*100</f>
        <v>85.500000000000014</v>
      </c>
      <c r="L12" s="17"/>
    </row>
    <row r="13" spans="1:12" ht="15.75" x14ac:dyDescent="0.25">
      <c r="A13" s="26">
        <v>8</v>
      </c>
      <c r="B13" s="26">
        <v>12</v>
      </c>
      <c r="C13" s="26">
        <v>17</v>
      </c>
      <c r="D13" s="26">
        <v>1</v>
      </c>
      <c r="E13" s="26"/>
      <c r="F13" s="26"/>
      <c r="G13" s="26">
        <f t="shared" ref="G13:G18" si="0">B13*5+C13*4+D13*3+E13*2+F13*1</f>
        <v>131</v>
      </c>
      <c r="H13" s="26"/>
      <c r="I13" s="27">
        <f>G13/F2</f>
        <v>4.3666666666666663</v>
      </c>
      <c r="J13" s="27"/>
      <c r="K13" s="27"/>
      <c r="L13" s="17"/>
    </row>
    <row r="14" spans="1:12" ht="15.75" x14ac:dyDescent="0.25">
      <c r="A14" s="26">
        <v>9</v>
      </c>
      <c r="B14" s="26">
        <v>15</v>
      </c>
      <c r="C14" s="26">
        <v>6</v>
      </c>
      <c r="D14" s="26">
        <v>9</v>
      </c>
      <c r="E14" s="26"/>
      <c r="F14" s="26"/>
      <c r="G14" s="26">
        <f t="shared" si="0"/>
        <v>126</v>
      </c>
      <c r="H14" s="26"/>
      <c r="I14" s="27">
        <f>G14/F2</f>
        <v>4.2</v>
      </c>
      <c r="J14" s="27"/>
      <c r="K14" s="27"/>
      <c r="L14" s="17"/>
    </row>
    <row r="15" spans="1:12" ht="15.75" x14ac:dyDescent="0.25">
      <c r="A15" s="26">
        <v>10</v>
      </c>
      <c r="B15" s="26">
        <v>18</v>
      </c>
      <c r="C15" s="26">
        <v>8</v>
      </c>
      <c r="D15" s="26">
        <v>2</v>
      </c>
      <c r="E15" s="26">
        <v>2</v>
      </c>
      <c r="F15" s="26"/>
      <c r="G15" s="26">
        <f t="shared" si="0"/>
        <v>132</v>
      </c>
      <c r="H15" s="26"/>
      <c r="I15" s="27">
        <f>G15/F2</f>
        <v>4.4000000000000004</v>
      </c>
      <c r="J15" s="27"/>
      <c r="K15" s="27"/>
      <c r="L15" s="17"/>
    </row>
    <row r="16" spans="1:12" ht="15.75" x14ac:dyDescent="0.25">
      <c r="A16" s="26">
        <v>11</v>
      </c>
      <c r="B16" s="26">
        <v>15</v>
      </c>
      <c r="C16" s="26">
        <v>10</v>
      </c>
      <c r="D16" s="26">
        <v>4</v>
      </c>
      <c r="E16" s="26">
        <v>1</v>
      </c>
      <c r="F16" s="26"/>
      <c r="G16" s="26">
        <f t="shared" si="0"/>
        <v>129</v>
      </c>
      <c r="H16" s="26"/>
      <c r="I16" s="27">
        <f>G16/F2</f>
        <v>4.3</v>
      </c>
      <c r="J16" s="27"/>
      <c r="K16" s="27"/>
      <c r="L16" s="17"/>
    </row>
    <row r="17" spans="1:12" ht="15.75" x14ac:dyDescent="0.25">
      <c r="A17" s="26">
        <v>12</v>
      </c>
      <c r="B17" s="26">
        <v>15</v>
      </c>
      <c r="C17" s="26">
        <v>12</v>
      </c>
      <c r="D17" s="26">
        <v>3</v>
      </c>
      <c r="E17" s="26"/>
      <c r="F17" s="26"/>
      <c r="G17" s="26">
        <f t="shared" si="0"/>
        <v>132</v>
      </c>
      <c r="H17" s="26"/>
      <c r="I17" s="27">
        <f>G17/F2</f>
        <v>4.4000000000000004</v>
      </c>
      <c r="J17" s="27"/>
      <c r="K17" s="27"/>
      <c r="L17" s="17"/>
    </row>
    <row r="18" spans="1:12" ht="15.75" x14ac:dyDescent="0.25">
      <c r="A18" s="26">
        <v>13</v>
      </c>
      <c r="B18" s="26">
        <v>17</v>
      </c>
      <c r="C18" s="26">
        <v>6</v>
      </c>
      <c r="D18" s="26">
        <v>4</v>
      </c>
      <c r="E18" s="26">
        <v>3</v>
      </c>
      <c r="F18" s="26"/>
      <c r="G18" s="26">
        <f t="shared" si="0"/>
        <v>127</v>
      </c>
      <c r="H18" s="26"/>
      <c r="I18" s="27">
        <f>G18/F2</f>
        <v>4.2333333333333334</v>
      </c>
      <c r="J18" s="27"/>
      <c r="K18" s="27"/>
      <c r="L18" s="17"/>
    </row>
    <row r="19" spans="1:12" ht="15.75" x14ac:dyDescent="0.25">
      <c r="A19" s="26" t="s">
        <v>132</v>
      </c>
      <c r="B19" s="26"/>
      <c r="C19" s="26"/>
      <c r="D19" s="26"/>
      <c r="E19" s="26"/>
      <c r="F19" s="26"/>
      <c r="G19" s="26"/>
      <c r="H19" s="26" t="s">
        <v>73</v>
      </c>
      <c r="I19" s="27">
        <f>SUM(I13:I18)</f>
        <v>25.9</v>
      </c>
      <c r="J19" s="27"/>
      <c r="K19" s="27">
        <f>I19/30*100</f>
        <v>86.333333333333329</v>
      </c>
      <c r="L19" s="17"/>
    </row>
    <row r="20" spans="1:12" ht="15.75" x14ac:dyDescent="0.25">
      <c r="A20" s="26">
        <v>14</v>
      </c>
      <c r="B20" s="26">
        <v>12</v>
      </c>
      <c r="C20" s="26">
        <v>9</v>
      </c>
      <c r="D20" s="26">
        <v>8</v>
      </c>
      <c r="E20" s="26">
        <v>1</v>
      </c>
      <c r="F20" s="26"/>
      <c r="G20" s="26">
        <f>B20*5+C20*4+D20*3+E20*2+F20*1</f>
        <v>122</v>
      </c>
      <c r="H20" s="26"/>
      <c r="I20" s="27">
        <f>G20/F2</f>
        <v>4.0666666666666664</v>
      </c>
      <c r="J20" s="27"/>
      <c r="K20" s="27"/>
      <c r="L20" s="17"/>
    </row>
    <row r="21" spans="1:12" ht="15.75" x14ac:dyDescent="0.25">
      <c r="A21" s="26">
        <v>15</v>
      </c>
      <c r="B21" s="26">
        <v>12</v>
      </c>
      <c r="C21" s="26">
        <v>10</v>
      </c>
      <c r="D21" s="26">
        <v>8</v>
      </c>
      <c r="E21" s="26"/>
      <c r="F21" s="26"/>
      <c r="G21" s="26">
        <f>B21*5+C21*4+D21*3+E21*2+F21*1</f>
        <v>124</v>
      </c>
      <c r="H21" s="26"/>
      <c r="I21" s="27">
        <f>G21/F2</f>
        <v>4.1333333333333337</v>
      </c>
      <c r="J21" s="27"/>
      <c r="K21" s="27"/>
      <c r="L21" s="17"/>
    </row>
    <row r="22" spans="1:12" ht="15.75" x14ac:dyDescent="0.25">
      <c r="A22" s="26">
        <v>16</v>
      </c>
      <c r="B22" s="26">
        <v>13</v>
      </c>
      <c r="C22" s="26">
        <v>12</v>
      </c>
      <c r="D22" s="26">
        <v>5</v>
      </c>
      <c r="E22" s="26"/>
      <c r="F22" s="26"/>
      <c r="G22" s="26">
        <f>B22*5+C22*4+D22*3+E22*2+F22*1</f>
        <v>128</v>
      </c>
      <c r="H22" s="26"/>
      <c r="I22" s="27">
        <f>G22/F2</f>
        <v>4.2666666666666666</v>
      </c>
      <c r="J22" s="27"/>
      <c r="K22" s="27"/>
      <c r="L22" s="17"/>
    </row>
    <row r="23" spans="1:12" ht="15.75" x14ac:dyDescent="0.25">
      <c r="A23" s="26" t="s">
        <v>133</v>
      </c>
      <c r="B23" s="26"/>
      <c r="C23" s="26"/>
      <c r="D23" s="26"/>
      <c r="E23" s="26"/>
      <c r="F23" s="26"/>
      <c r="G23" s="26"/>
      <c r="H23" s="26" t="s">
        <v>73</v>
      </c>
      <c r="I23" s="27">
        <f>SUM(I20:I22)</f>
        <v>12.466666666666665</v>
      </c>
      <c r="J23" s="27"/>
      <c r="K23" s="27">
        <f>I23/15*100</f>
        <v>83.1111111111111</v>
      </c>
      <c r="L23" s="17"/>
    </row>
    <row r="24" spans="1:12" ht="15.75" x14ac:dyDescent="0.25">
      <c r="A24" s="26">
        <v>17</v>
      </c>
      <c r="B24" s="26">
        <v>10</v>
      </c>
      <c r="C24" s="26">
        <v>10</v>
      </c>
      <c r="D24" s="26">
        <v>10</v>
      </c>
      <c r="E24" s="26"/>
      <c r="F24" s="26"/>
      <c r="G24" s="26">
        <f>B24*5+C24*4+D24*3+E24*2+F24*1</f>
        <v>120</v>
      </c>
      <c r="H24" s="26"/>
      <c r="I24" s="27">
        <f>G24/F2</f>
        <v>4</v>
      </c>
      <c r="J24" s="27"/>
      <c r="K24" s="27"/>
      <c r="L24" s="17"/>
    </row>
    <row r="25" spans="1:12" ht="15.75" x14ac:dyDescent="0.25">
      <c r="A25" s="26">
        <v>18</v>
      </c>
      <c r="B25" s="26">
        <v>15</v>
      </c>
      <c r="C25" s="26">
        <v>5</v>
      </c>
      <c r="D25" s="26">
        <v>10</v>
      </c>
      <c r="E25" s="26"/>
      <c r="F25" s="26"/>
      <c r="G25" s="26">
        <f>B25*5+C25*4+D25*3+E25*2+F25*1</f>
        <v>125</v>
      </c>
      <c r="H25" s="26"/>
      <c r="I25" s="27">
        <f>G25/F2</f>
        <v>4.166666666666667</v>
      </c>
      <c r="J25" s="27"/>
      <c r="K25" s="27"/>
      <c r="L25" s="17"/>
    </row>
    <row r="26" spans="1:12" ht="15.75" x14ac:dyDescent="0.25">
      <c r="A26" s="26">
        <v>19</v>
      </c>
      <c r="B26" s="26">
        <v>19</v>
      </c>
      <c r="C26" s="26">
        <v>10</v>
      </c>
      <c r="D26" s="26">
        <v>1</v>
      </c>
      <c r="E26" s="26"/>
      <c r="F26" s="26"/>
      <c r="G26" s="26">
        <f>B26*5+C26*4+D26*3+E26*2+F26*1</f>
        <v>138</v>
      </c>
      <c r="H26" s="26"/>
      <c r="I26" s="27">
        <f>G26/F2</f>
        <v>4.5999999999999996</v>
      </c>
      <c r="J26" s="27"/>
      <c r="K26" s="27"/>
      <c r="L26" s="17"/>
    </row>
    <row r="27" spans="1:12" ht="15.75" x14ac:dyDescent="0.25">
      <c r="A27" s="26">
        <v>20</v>
      </c>
      <c r="B27" s="26">
        <v>19</v>
      </c>
      <c r="C27" s="26">
        <v>7</v>
      </c>
      <c r="D27" s="26">
        <v>1</v>
      </c>
      <c r="E27" s="26">
        <v>3</v>
      </c>
      <c r="F27" s="26"/>
      <c r="G27" s="26">
        <f>B27*5+C27*4+D27*3+E27*2+F27*1</f>
        <v>132</v>
      </c>
      <c r="H27" s="26"/>
      <c r="I27" s="27">
        <f>G27/F2</f>
        <v>4.4000000000000004</v>
      </c>
      <c r="J27" s="27"/>
      <c r="K27" s="27"/>
      <c r="L27" s="17"/>
    </row>
    <row r="28" spans="1:12" ht="15.75" x14ac:dyDescent="0.25">
      <c r="A28" s="26">
        <v>21</v>
      </c>
      <c r="B28" s="26">
        <v>22</v>
      </c>
      <c r="C28" s="26">
        <v>8</v>
      </c>
      <c r="D28" s="26"/>
      <c r="E28" s="26"/>
      <c r="F28" s="26"/>
      <c r="G28" s="26">
        <f>B28*5+C28*4+D28*3+E28*2+F28*1</f>
        <v>142</v>
      </c>
      <c r="H28" s="26"/>
      <c r="I28" s="27">
        <f>G28/F2</f>
        <v>4.7333333333333334</v>
      </c>
      <c r="J28" s="27"/>
      <c r="K28" s="27"/>
      <c r="L28" s="17"/>
    </row>
    <row r="29" spans="1:12" ht="15.75" x14ac:dyDescent="0.25">
      <c r="A29" s="26" t="s">
        <v>134</v>
      </c>
      <c r="B29" s="26"/>
      <c r="C29" s="26"/>
      <c r="D29" s="26"/>
      <c r="E29" s="26"/>
      <c r="F29" s="26"/>
      <c r="G29" s="26"/>
      <c r="H29" s="26" t="s">
        <v>73</v>
      </c>
      <c r="I29" s="27">
        <f>SUM(I24:I28)</f>
        <v>21.900000000000002</v>
      </c>
      <c r="J29" s="27"/>
      <c r="K29" s="27">
        <f>I29/25*100</f>
        <v>87.600000000000009</v>
      </c>
      <c r="L29" s="17"/>
    </row>
    <row r="30" spans="1:12" ht="15.75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15.75" x14ac:dyDescent="0.25">
      <c r="A32" s="124" t="s">
        <v>82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7"/>
      <c r="L32" s="17"/>
    </row>
    <row r="33" spans="1:8" ht="43.5" customHeight="1" x14ac:dyDescent="0.25">
      <c r="A33" s="125" t="s">
        <v>83</v>
      </c>
      <c r="B33" s="126"/>
      <c r="C33" s="126"/>
      <c r="D33" s="127"/>
      <c r="E33" s="125" t="s">
        <v>84</v>
      </c>
      <c r="F33" s="126"/>
      <c r="G33" s="126"/>
      <c r="H33" s="126"/>
    </row>
    <row r="34" spans="1:8" ht="15" customHeight="1" x14ac:dyDescent="0.25">
      <c r="A34" s="121" t="s">
        <v>85</v>
      </c>
      <c r="B34" s="122"/>
      <c r="C34" s="122"/>
      <c r="D34" s="123"/>
      <c r="E34" s="121" t="s">
        <v>86</v>
      </c>
      <c r="F34" s="122"/>
      <c r="G34" s="122"/>
      <c r="H34" s="122"/>
    </row>
    <row r="35" spans="1:8" ht="32.25" customHeight="1" x14ac:dyDescent="0.25">
      <c r="A35" s="121" t="s">
        <v>87</v>
      </c>
      <c r="B35" s="122"/>
      <c r="C35" s="122"/>
      <c r="D35" s="123"/>
      <c r="E35" s="121" t="s">
        <v>88</v>
      </c>
      <c r="F35" s="122"/>
      <c r="G35" s="122"/>
      <c r="H35" s="122"/>
    </row>
    <row r="36" spans="1:8" ht="26.25" customHeight="1" x14ac:dyDescent="0.25">
      <c r="A36" s="121" t="s">
        <v>89</v>
      </c>
      <c r="B36" s="122"/>
      <c r="C36" s="122"/>
      <c r="D36" s="123"/>
      <c r="E36" s="121" t="s">
        <v>90</v>
      </c>
      <c r="F36" s="122"/>
      <c r="G36" s="122"/>
      <c r="H36" s="122"/>
    </row>
    <row r="37" spans="1:8" ht="29.25" customHeight="1" x14ac:dyDescent="0.25">
      <c r="A37" s="121" t="s">
        <v>91</v>
      </c>
      <c r="B37" s="122"/>
      <c r="C37" s="122"/>
      <c r="D37" s="123"/>
      <c r="E37" s="121" t="s">
        <v>92</v>
      </c>
      <c r="F37" s="122"/>
      <c r="G37" s="122"/>
      <c r="H37" s="122"/>
    </row>
  </sheetData>
  <mergeCells count="12">
    <mergeCell ref="D1:H1"/>
    <mergeCell ref="A37:D37"/>
    <mergeCell ref="A32:J32"/>
    <mergeCell ref="A33:D33"/>
    <mergeCell ref="A34:D34"/>
    <mergeCell ref="A35:D35"/>
    <mergeCell ref="A36:D36"/>
    <mergeCell ref="E33:H33"/>
    <mergeCell ref="E34:H34"/>
    <mergeCell ref="E35:H35"/>
    <mergeCell ref="E36:H36"/>
    <mergeCell ref="E37:H37"/>
  </mergeCells>
  <pageMargins left="0.7" right="0.7" top="0.75" bottom="0.75" header="0.3" footer="0.3"/>
  <pageSetup paperSize="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E62"/>
  <sheetViews>
    <sheetView topLeftCell="V1" zoomScale="80" zoomScaleNormal="80" workbookViewId="0">
      <selection activeCell="BE14" sqref="BE14"/>
    </sheetView>
  </sheetViews>
  <sheetFormatPr defaultRowHeight="15" x14ac:dyDescent="0.25"/>
  <sheetData>
    <row r="1" spans="1:57" ht="28.5" customHeight="1" x14ac:dyDescent="0.3">
      <c r="C1" s="143" t="s">
        <v>115</v>
      </c>
      <c r="D1" s="144"/>
      <c r="E1" s="144"/>
      <c r="F1" s="144"/>
      <c r="G1" s="144"/>
      <c r="H1" s="143"/>
      <c r="Q1" s="145" t="s">
        <v>116</v>
      </c>
      <c r="R1" s="145"/>
      <c r="S1" s="145"/>
      <c r="T1" s="145"/>
      <c r="U1" s="145"/>
      <c r="V1" s="145"/>
      <c r="AD1" s="128" t="s">
        <v>117</v>
      </c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</row>
    <row r="2" spans="1:57" x14ac:dyDescent="0.25">
      <c r="A2" s="32"/>
      <c r="B2" s="32"/>
      <c r="C2" s="11" t="s">
        <v>147</v>
      </c>
      <c r="D2" s="32"/>
      <c r="E2" s="32"/>
      <c r="F2" s="32"/>
      <c r="G2" s="32"/>
      <c r="H2" s="32"/>
      <c r="I2" s="32"/>
      <c r="J2" s="32"/>
      <c r="K2" s="32"/>
      <c r="L2" s="32"/>
      <c r="M2" s="32"/>
      <c r="Q2" s="32"/>
      <c r="R2" s="32"/>
      <c r="S2" s="11" t="s">
        <v>147</v>
      </c>
      <c r="T2" s="32"/>
      <c r="U2" s="32"/>
      <c r="V2" s="32"/>
      <c r="W2" s="32"/>
      <c r="X2" s="32"/>
      <c r="Y2" s="32"/>
      <c r="Z2" s="32"/>
      <c r="AA2" s="32"/>
      <c r="AB2" s="32"/>
      <c r="AC2" s="32"/>
      <c r="AE2" s="32"/>
      <c r="AF2" s="32"/>
      <c r="AG2" s="11" t="s">
        <v>147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pans="1:57" ht="18.75" x14ac:dyDescent="0.3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21"/>
      <c r="M3" s="32"/>
      <c r="Q3" s="18"/>
      <c r="R3" s="18"/>
      <c r="S3" s="18"/>
      <c r="T3" s="18" t="s">
        <v>66</v>
      </c>
      <c r="U3" s="18"/>
      <c r="V3" s="19">
        <v>10</v>
      </c>
      <c r="W3" s="18"/>
      <c r="X3" s="18"/>
      <c r="Y3" s="18"/>
      <c r="Z3" s="18"/>
      <c r="AA3" s="18"/>
      <c r="AB3" s="21"/>
      <c r="AC3" s="32"/>
      <c r="AE3" s="18"/>
      <c r="AF3" s="18"/>
      <c r="AG3" s="18"/>
      <c r="AH3" s="18" t="s">
        <v>66</v>
      </c>
      <c r="AI3" s="18"/>
      <c r="AJ3" s="19">
        <v>5</v>
      </c>
      <c r="AK3" s="18"/>
      <c r="AL3" s="18"/>
      <c r="AM3" s="18"/>
      <c r="AN3" s="18"/>
      <c r="AO3" s="18"/>
      <c r="AP3" s="21"/>
      <c r="AQ3" s="32"/>
      <c r="AS3" s="32"/>
      <c r="AT3" s="143" t="s">
        <v>139</v>
      </c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57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2"/>
      <c r="Q4" s="20" t="s">
        <v>67</v>
      </c>
      <c r="R4" s="20" t="s">
        <v>68</v>
      </c>
      <c r="S4" s="20" t="s">
        <v>69</v>
      </c>
      <c r="T4" s="20" t="s">
        <v>70</v>
      </c>
      <c r="U4" s="20" t="s">
        <v>127</v>
      </c>
      <c r="V4" s="20" t="s">
        <v>128</v>
      </c>
      <c r="W4" s="20" t="s">
        <v>71</v>
      </c>
      <c r="X4" s="20"/>
      <c r="Y4" s="20" t="s">
        <v>72</v>
      </c>
      <c r="Z4" s="20"/>
      <c r="AA4" s="20" t="s">
        <v>74</v>
      </c>
      <c r="AB4" s="21"/>
      <c r="AC4" s="32"/>
      <c r="AE4" s="20" t="s">
        <v>67</v>
      </c>
      <c r="AF4" s="20" t="s">
        <v>68</v>
      </c>
      <c r="AG4" s="20" t="s">
        <v>69</v>
      </c>
      <c r="AH4" s="20" t="s">
        <v>70</v>
      </c>
      <c r="AI4" s="20" t="s">
        <v>127</v>
      </c>
      <c r="AJ4" s="20" t="s">
        <v>128</v>
      </c>
      <c r="AK4" s="20" t="s">
        <v>71</v>
      </c>
      <c r="AL4" s="20"/>
      <c r="AM4" s="20" t="s">
        <v>72</v>
      </c>
      <c r="AN4" s="20"/>
      <c r="AO4" s="20" t="s">
        <v>74</v>
      </c>
      <c r="AP4" s="21"/>
      <c r="AQ4" s="32"/>
      <c r="AS4" s="32"/>
      <c r="AT4" s="32"/>
      <c r="AU4" s="11" t="s">
        <v>147</v>
      </c>
      <c r="AV4" s="32"/>
      <c r="AW4" s="32"/>
      <c r="AX4" s="32"/>
      <c r="AY4" s="32"/>
      <c r="AZ4" s="32"/>
      <c r="BA4" s="32"/>
      <c r="BB4" s="32"/>
      <c r="BC4" s="32"/>
      <c r="BD4" s="32"/>
      <c r="BE4" s="32"/>
    </row>
    <row r="5" spans="1:57" ht="15.75" x14ac:dyDescent="0.25">
      <c r="A5" s="26">
        <v>1</v>
      </c>
      <c r="B5" s="26">
        <v>4</v>
      </c>
      <c r="C5" s="26">
        <v>1</v>
      </c>
      <c r="D5" s="26"/>
      <c r="E5" s="26"/>
      <c r="F5" s="26"/>
      <c r="G5" s="26">
        <f>B5*5+C5*4+D5*3+E5*2+F5*1</f>
        <v>24</v>
      </c>
      <c r="H5" s="26"/>
      <c r="I5" s="27">
        <f>G5/F3</f>
        <v>4.8</v>
      </c>
      <c r="J5" s="27"/>
      <c r="K5" s="27"/>
      <c r="L5" s="21"/>
      <c r="M5" s="32"/>
      <c r="Q5" s="26">
        <v>1</v>
      </c>
      <c r="R5" s="26">
        <v>3</v>
      </c>
      <c r="S5" s="26">
        <v>5</v>
      </c>
      <c r="T5" s="26">
        <v>1</v>
      </c>
      <c r="U5" s="26">
        <v>1</v>
      </c>
      <c r="V5" s="26"/>
      <c r="W5" s="26">
        <f>R5*5+S5*4+T5*3+U5*2+V5*1</f>
        <v>40</v>
      </c>
      <c r="X5" s="26"/>
      <c r="Y5" s="27">
        <f>W5/V3</f>
        <v>4</v>
      </c>
      <c r="Z5" s="27"/>
      <c r="AA5" s="27"/>
      <c r="AB5" s="21"/>
      <c r="AC5" s="32"/>
      <c r="AE5" s="26">
        <v>1</v>
      </c>
      <c r="AF5" s="26">
        <v>4</v>
      </c>
      <c r="AG5" s="26">
        <v>1</v>
      </c>
      <c r="AH5" s="26"/>
      <c r="AI5" s="26"/>
      <c r="AJ5" s="26"/>
      <c r="AK5" s="26">
        <f>AF5*5+AG5*4+AH5*3+AI5*2+AJ5*1</f>
        <v>24</v>
      </c>
      <c r="AL5" s="26"/>
      <c r="AM5" s="27">
        <f>AK5/AJ3</f>
        <v>4.8</v>
      </c>
      <c r="AN5" s="27"/>
      <c r="AO5" s="27"/>
      <c r="AP5" s="21"/>
      <c r="AQ5" s="32"/>
      <c r="AS5" s="18"/>
      <c r="AT5" s="18"/>
      <c r="AU5" s="18"/>
      <c r="AV5" s="18" t="s">
        <v>66</v>
      </c>
      <c r="AW5" s="18"/>
      <c r="AX5" s="19">
        <v>5</v>
      </c>
      <c r="AY5" s="18"/>
      <c r="AZ5" s="18"/>
      <c r="BA5" s="18"/>
      <c r="BB5" s="18"/>
      <c r="BC5" s="18"/>
      <c r="BD5" s="21"/>
      <c r="BE5" s="32"/>
    </row>
    <row r="6" spans="1:57" ht="15.75" x14ac:dyDescent="0.25">
      <c r="A6" s="26">
        <v>2</v>
      </c>
      <c r="B6" s="26">
        <v>5</v>
      </c>
      <c r="C6" s="26"/>
      <c r="D6" s="26"/>
      <c r="E6" s="26"/>
      <c r="F6" s="26"/>
      <c r="G6" s="26">
        <f>B6*5+C6*4+D6*3+E6*2+F6*1</f>
        <v>25</v>
      </c>
      <c r="H6" s="26"/>
      <c r="I6" s="27">
        <f>G6/F3</f>
        <v>5</v>
      </c>
      <c r="J6" s="27"/>
      <c r="K6" s="27"/>
      <c r="L6" s="21"/>
      <c r="M6" s="32"/>
      <c r="Q6" s="26">
        <v>2</v>
      </c>
      <c r="R6" s="26">
        <v>3</v>
      </c>
      <c r="S6" s="26">
        <v>6</v>
      </c>
      <c r="T6" s="26"/>
      <c r="U6" s="26">
        <v>1</v>
      </c>
      <c r="V6" s="26"/>
      <c r="W6" s="26">
        <f>R6*5+S6*4+T6*3+U6*2+V6*1</f>
        <v>41</v>
      </c>
      <c r="X6" s="26"/>
      <c r="Y6" s="27">
        <f>W6/V3</f>
        <v>4.0999999999999996</v>
      </c>
      <c r="Z6" s="27"/>
      <c r="AA6" s="27"/>
      <c r="AB6" s="21"/>
      <c r="AC6" s="32"/>
      <c r="AE6" s="26">
        <v>2</v>
      </c>
      <c r="AF6" s="26">
        <v>4</v>
      </c>
      <c r="AG6" s="26">
        <v>1</v>
      </c>
      <c r="AH6" s="26"/>
      <c r="AI6" s="26"/>
      <c r="AJ6" s="26"/>
      <c r="AK6" s="26">
        <f>AF6*5+AG6*4+AH6*3+AI6*2+AJ6*1</f>
        <v>24</v>
      </c>
      <c r="AL6" s="26"/>
      <c r="AM6" s="27">
        <f>AK6/AJ3</f>
        <v>4.8</v>
      </c>
      <c r="AN6" s="27"/>
      <c r="AO6" s="27"/>
      <c r="AP6" s="21"/>
      <c r="AQ6" s="32"/>
      <c r="AS6" s="20" t="s">
        <v>67</v>
      </c>
      <c r="AT6" s="20" t="s">
        <v>68</v>
      </c>
      <c r="AU6" s="20" t="s">
        <v>69</v>
      </c>
      <c r="AV6" s="20" t="s">
        <v>70</v>
      </c>
      <c r="AW6" s="20" t="s">
        <v>127</v>
      </c>
      <c r="AX6" s="20" t="s">
        <v>128</v>
      </c>
      <c r="AY6" s="20" t="s">
        <v>71</v>
      </c>
      <c r="AZ6" s="20"/>
      <c r="BA6" s="20" t="s">
        <v>72</v>
      </c>
      <c r="BB6" s="20"/>
      <c r="BC6" s="20" t="s">
        <v>74</v>
      </c>
      <c r="BD6" s="21"/>
      <c r="BE6" s="32"/>
    </row>
    <row r="7" spans="1:57" ht="15.75" x14ac:dyDescent="0.25">
      <c r="A7" s="26">
        <v>3</v>
      </c>
      <c r="B7" s="26">
        <v>4</v>
      </c>
      <c r="C7" s="26"/>
      <c r="D7" s="26"/>
      <c r="E7" s="26"/>
      <c r="F7" s="26">
        <v>1</v>
      </c>
      <c r="G7" s="26">
        <f>B7*5+C7*4+D7*3+E7*2+F7*1</f>
        <v>21</v>
      </c>
      <c r="H7" s="26"/>
      <c r="I7" s="27">
        <f>G7/F3</f>
        <v>4.2</v>
      </c>
      <c r="J7" s="27"/>
      <c r="K7" s="27"/>
      <c r="L7" s="32"/>
      <c r="M7" s="32"/>
      <c r="Q7" s="26">
        <v>3</v>
      </c>
      <c r="R7" s="26">
        <v>1</v>
      </c>
      <c r="S7" s="26">
        <v>8</v>
      </c>
      <c r="T7" s="26"/>
      <c r="U7" s="26"/>
      <c r="V7" s="26">
        <v>1</v>
      </c>
      <c r="W7" s="26">
        <f>R7*5+S7*4+T7*3+U7*2+V7*1</f>
        <v>38</v>
      </c>
      <c r="X7" s="26"/>
      <c r="Y7" s="27">
        <f>W7/V3</f>
        <v>3.8</v>
      </c>
      <c r="Z7" s="27"/>
      <c r="AA7" s="27"/>
      <c r="AB7" s="32"/>
      <c r="AC7" s="32"/>
      <c r="AE7" s="26">
        <v>3</v>
      </c>
      <c r="AF7" s="26">
        <v>4</v>
      </c>
      <c r="AG7" s="26">
        <v>1</v>
      </c>
      <c r="AH7" s="26"/>
      <c r="AI7" s="26"/>
      <c r="AJ7" s="26"/>
      <c r="AK7" s="26">
        <f>AF7*5+AG7*4+AH7*3+AI7*2+AJ7*1</f>
        <v>24</v>
      </c>
      <c r="AL7" s="26"/>
      <c r="AM7" s="27">
        <f>AK7/AJ3</f>
        <v>4.8</v>
      </c>
      <c r="AN7" s="27"/>
      <c r="AO7" s="27"/>
      <c r="AP7" s="32"/>
      <c r="AQ7" s="32"/>
      <c r="AS7" s="26">
        <v>1</v>
      </c>
      <c r="AT7" s="26">
        <v>5</v>
      </c>
      <c r="AU7" s="26"/>
      <c r="AV7" s="26"/>
      <c r="AW7" s="26"/>
      <c r="AX7" s="26"/>
      <c r="AY7" s="26">
        <f>AT7*5+AU7*4+AV7*3+AW7*2+AX7*1</f>
        <v>25</v>
      </c>
      <c r="AZ7" s="26"/>
      <c r="BA7" s="27">
        <f>AY7/AX5</f>
        <v>5</v>
      </c>
      <c r="BB7" s="27"/>
      <c r="BC7" s="27"/>
      <c r="BD7" s="21"/>
      <c r="BE7" s="32"/>
    </row>
    <row r="8" spans="1:57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14</v>
      </c>
      <c r="J8" s="27"/>
      <c r="K8" s="27">
        <f>I8/15*100</f>
        <v>93.333333333333329</v>
      </c>
      <c r="L8" s="32"/>
      <c r="M8" s="32"/>
      <c r="Q8" s="26" t="s">
        <v>130</v>
      </c>
      <c r="R8" s="26"/>
      <c r="S8" s="26"/>
      <c r="T8" s="26"/>
      <c r="U8" s="26"/>
      <c r="V8" s="26"/>
      <c r="W8" s="26"/>
      <c r="X8" s="26" t="s">
        <v>73</v>
      </c>
      <c r="Y8" s="27">
        <f>Y5+Y6+Y7</f>
        <v>11.899999999999999</v>
      </c>
      <c r="Z8" s="27"/>
      <c r="AA8" s="27">
        <f>Y8/15*100</f>
        <v>79.333333333333329</v>
      </c>
      <c r="AB8" s="32"/>
      <c r="AC8" s="32"/>
      <c r="AE8" s="26" t="s">
        <v>130</v>
      </c>
      <c r="AF8" s="26"/>
      <c r="AG8" s="26"/>
      <c r="AH8" s="26"/>
      <c r="AI8" s="26"/>
      <c r="AJ8" s="26"/>
      <c r="AK8" s="26"/>
      <c r="AL8" s="26" t="s">
        <v>73</v>
      </c>
      <c r="AM8" s="27">
        <f>AM5+AM6+AM7</f>
        <v>14.399999999999999</v>
      </c>
      <c r="AN8" s="27"/>
      <c r="AO8" s="27">
        <f>AM8/15*100</f>
        <v>95.999999999999986</v>
      </c>
      <c r="AP8" s="32"/>
      <c r="AQ8" s="32"/>
      <c r="AS8" s="26">
        <v>2</v>
      </c>
      <c r="AT8" s="26">
        <v>5</v>
      </c>
      <c r="AU8" s="26"/>
      <c r="AV8" s="26"/>
      <c r="AW8" s="26"/>
      <c r="AX8" s="26"/>
      <c r="AY8" s="26">
        <f>AT8*5+AU8*4+AV8*3+AW8*2+AX8*1</f>
        <v>25</v>
      </c>
      <c r="AZ8" s="26"/>
      <c r="BA8" s="27">
        <f>AY8/AX5</f>
        <v>5</v>
      </c>
      <c r="BB8" s="27"/>
      <c r="BC8" s="27"/>
      <c r="BD8" s="21"/>
      <c r="BE8" s="32"/>
    </row>
    <row r="9" spans="1:57" ht="15.75" x14ac:dyDescent="0.25">
      <c r="A9" s="26">
        <v>4</v>
      </c>
      <c r="B9" s="26">
        <v>4</v>
      </c>
      <c r="C9" s="26"/>
      <c r="D9" s="26">
        <v>1</v>
      </c>
      <c r="E9" s="26"/>
      <c r="F9" s="26"/>
      <c r="G9" s="26">
        <f>B9*5+C9*4+D9*3+E9*2+F9*1</f>
        <v>23</v>
      </c>
      <c r="H9" s="26"/>
      <c r="I9" s="27">
        <f>G9/F3</f>
        <v>4.5999999999999996</v>
      </c>
      <c r="J9" s="27"/>
      <c r="K9" s="27"/>
      <c r="L9" s="32"/>
      <c r="M9" s="32"/>
      <c r="Q9" s="26">
        <v>4</v>
      </c>
      <c r="R9" s="26">
        <v>3</v>
      </c>
      <c r="S9" s="26">
        <v>7</v>
      </c>
      <c r="T9" s="26"/>
      <c r="U9" s="26"/>
      <c r="V9" s="26"/>
      <c r="W9" s="26">
        <f>R9*5+S9*4+T9*3+U9*2+V9*1</f>
        <v>43</v>
      </c>
      <c r="X9" s="26"/>
      <c r="Y9" s="27">
        <f>W9/V3</f>
        <v>4.3</v>
      </c>
      <c r="Z9" s="27"/>
      <c r="AA9" s="27"/>
      <c r="AB9" s="32"/>
      <c r="AC9" s="32"/>
      <c r="AE9" s="26">
        <v>4</v>
      </c>
      <c r="AF9" s="26">
        <v>5</v>
      </c>
      <c r="AG9" s="26"/>
      <c r="AH9" s="26"/>
      <c r="AI9" s="26"/>
      <c r="AJ9" s="26"/>
      <c r="AK9" s="26">
        <f>AF9*5+AG9*4+AH9*3+AI9*2+AJ9*1</f>
        <v>25</v>
      </c>
      <c r="AL9" s="26"/>
      <c r="AM9" s="27">
        <f>AK9/AJ3</f>
        <v>5</v>
      </c>
      <c r="AN9" s="27"/>
      <c r="AO9" s="27"/>
      <c r="AP9" s="32"/>
      <c r="AQ9" s="32"/>
      <c r="AS9" s="26">
        <v>3</v>
      </c>
      <c r="AT9" s="26">
        <v>5</v>
      </c>
      <c r="AU9" s="26"/>
      <c r="AV9" s="26"/>
      <c r="AW9" s="26"/>
      <c r="AX9" s="26"/>
      <c r="AY9" s="26">
        <f>AT9*5+AU9*4+AV9*3+AW9*2+AX9*1</f>
        <v>25</v>
      </c>
      <c r="AZ9" s="26"/>
      <c r="BA9" s="27">
        <f>AY9/AX5</f>
        <v>5</v>
      </c>
      <c r="BB9" s="27"/>
      <c r="BC9" s="27"/>
      <c r="BD9" s="32"/>
      <c r="BE9" s="32"/>
    </row>
    <row r="10" spans="1:57" ht="15.75" x14ac:dyDescent="0.25">
      <c r="A10" s="26">
        <v>5</v>
      </c>
      <c r="B10" s="26">
        <v>4</v>
      </c>
      <c r="C10" s="26"/>
      <c r="D10" s="26"/>
      <c r="E10" s="26">
        <v>1</v>
      </c>
      <c r="F10" s="26"/>
      <c r="G10" s="26">
        <f>B10*5+C10*4+D10*3+E10*2+F10*1</f>
        <v>22</v>
      </c>
      <c r="H10" s="26"/>
      <c r="I10" s="27">
        <f>G10/F3</f>
        <v>4.4000000000000004</v>
      </c>
      <c r="J10" s="27"/>
      <c r="K10" s="27"/>
      <c r="L10" s="32"/>
      <c r="M10" s="32"/>
      <c r="Q10" s="26">
        <v>5</v>
      </c>
      <c r="R10" s="26">
        <v>3</v>
      </c>
      <c r="S10" s="26">
        <v>6</v>
      </c>
      <c r="T10" s="26"/>
      <c r="U10" s="26"/>
      <c r="V10" s="26">
        <v>1</v>
      </c>
      <c r="W10" s="26">
        <f>R10*5+S10*4+T10*3+U10*2+V10*1</f>
        <v>40</v>
      </c>
      <c r="X10" s="26"/>
      <c r="Y10" s="27">
        <f>W10/V3</f>
        <v>4</v>
      </c>
      <c r="Z10" s="27"/>
      <c r="AA10" s="27"/>
      <c r="AB10" s="32"/>
      <c r="AC10" s="32"/>
      <c r="AE10" s="26">
        <v>5</v>
      </c>
      <c r="AF10" s="26">
        <v>4</v>
      </c>
      <c r="AG10" s="26">
        <v>1</v>
      </c>
      <c r="AH10" s="26"/>
      <c r="AI10" s="26"/>
      <c r="AJ10" s="26"/>
      <c r="AK10" s="26">
        <f>AF10*5+AG10*4+AH10*3+AI10*2+AJ10*1</f>
        <v>24</v>
      </c>
      <c r="AL10" s="26"/>
      <c r="AM10" s="27">
        <f>AK10/AJ3</f>
        <v>4.8</v>
      </c>
      <c r="AN10" s="27"/>
      <c r="AO10" s="27"/>
      <c r="AP10" s="32"/>
      <c r="AQ10" s="32"/>
      <c r="AS10" s="26" t="s">
        <v>130</v>
      </c>
      <c r="AT10" s="26"/>
      <c r="AU10" s="26"/>
      <c r="AV10" s="26"/>
      <c r="AW10" s="26"/>
      <c r="AX10" s="26"/>
      <c r="AY10" s="26"/>
      <c r="AZ10" s="26" t="s">
        <v>73</v>
      </c>
      <c r="BA10" s="27">
        <f>BA7+BA8+BA9</f>
        <v>15</v>
      </c>
      <c r="BB10" s="27"/>
      <c r="BC10" s="27">
        <f>BA10/15*100</f>
        <v>100</v>
      </c>
      <c r="BD10" s="32"/>
      <c r="BE10" s="32"/>
    </row>
    <row r="11" spans="1:57" ht="15.75" x14ac:dyDescent="0.25">
      <c r="A11" s="26">
        <v>6</v>
      </c>
      <c r="B11" s="26">
        <v>5</v>
      </c>
      <c r="C11" s="26"/>
      <c r="D11" s="26"/>
      <c r="E11" s="26"/>
      <c r="F11" s="26"/>
      <c r="G11" s="26">
        <f>B11*5+C11*4+D11*3+E11*2+F11*1</f>
        <v>25</v>
      </c>
      <c r="H11" s="26"/>
      <c r="I11" s="27">
        <f>G11/F3</f>
        <v>5</v>
      </c>
      <c r="J11" s="27"/>
      <c r="K11" s="27"/>
      <c r="L11" s="32"/>
      <c r="M11" s="32"/>
      <c r="Q11" s="26">
        <v>6</v>
      </c>
      <c r="R11" s="26">
        <v>3</v>
      </c>
      <c r="S11" s="26">
        <v>6</v>
      </c>
      <c r="T11" s="26">
        <v>1</v>
      </c>
      <c r="U11" s="26"/>
      <c r="V11" s="26"/>
      <c r="W11" s="26">
        <f>R11*5+S11*4+T11*3+U11*2+V11*1</f>
        <v>42</v>
      </c>
      <c r="X11" s="26"/>
      <c r="Y11" s="27">
        <f>W11/V3</f>
        <v>4.2</v>
      </c>
      <c r="Z11" s="27"/>
      <c r="AA11" s="27"/>
      <c r="AB11" s="32"/>
      <c r="AC11" s="32"/>
      <c r="AE11" s="26">
        <v>6</v>
      </c>
      <c r="AF11" s="26">
        <v>5</v>
      </c>
      <c r="AG11" s="26"/>
      <c r="AH11" s="26"/>
      <c r="AI11" s="26"/>
      <c r="AJ11" s="26"/>
      <c r="AK11" s="26">
        <f>AF11*5+AG11*4+AH11*3+AI11*2+AJ11*1</f>
        <v>25</v>
      </c>
      <c r="AL11" s="26"/>
      <c r="AM11" s="27">
        <f>AK11/AJ3</f>
        <v>5</v>
      </c>
      <c r="AN11" s="27"/>
      <c r="AO11" s="27"/>
      <c r="AP11" s="32"/>
      <c r="AQ11" s="32"/>
      <c r="AS11" s="26">
        <v>4</v>
      </c>
      <c r="AT11" s="26">
        <v>5</v>
      </c>
      <c r="AU11" s="26"/>
      <c r="AV11" s="26"/>
      <c r="AW11" s="26"/>
      <c r="AX11" s="26"/>
      <c r="AY11" s="26">
        <f>AT11*5+AU11*4+AV11*3+AW11*2+AX11*1</f>
        <v>25</v>
      </c>
      <c r="AZ11" s="26"/>
      <c r="BA11" s="27">
        <f>AY11/AX5</f>
        <v>5</v>
      </c>
      <c r="BB11" s="27"/>
      <c r="BC11" s="27"/>
      <c r="BD11" s="32"/>
      <c r="BE11" s="32"/>
    </row>
    <row r="12" spans="1:57" ht="15.75" x14ac:dyDescent="0.25">
      <c r="A12" s="26">
        <v>7</v>
      </c>
      <c r="B12" s="26">
        <v>4</v>
      </c>
      <c r="C12" s="26"/>
      <c r="D12" s="26">
        <v>1</v>
      </c>
      <c r="E12" s="26"/>
      <c r="F12" s="26"/>
      <c r="G12" s="26">
        <f>B12*5+C12*4+D12*3+E12*2+F12*1</f>
        <v>23</v>
      </c>
      <c r="H12" s="26"/>
      <c r="I12" s="27">
        <f>G12/F3</f>
        <v>4.5999999999999996</v>
      </c>
      <c r="J12" s="27"/>
      <c r="K12" s="27"/>
      <c r="L12" s="32"/>
      <c r="M12" s="32"/>
      <c r="Q12" s="26">
        <v>7</v>
      </c>
      <c r="R12" s="26">
        <v>2</v>
      </c>
      <c r="S12" s="26">
        <v>6</v>
      </c>
      <c r="T12" s="26">
        <v>2</v>
      </c>
      <c r="U12" s="26"/>
      <c r="V12" s="26"/>
      <c r="W12" s="26">
        <f>R12*5+S12*4+T12*3+U12*2+V12*1</f>
        <v>40</v>
      </c>
      <c r="X12" s="26"/>
      <c r="Y12" s="27">
        <f>W12/V3</f>
        <v>4</v>
      </c>
      <c r="Z12" s="27"/>
      <c r="AA12" s="27"/>
      <c r="AB12" s="32"/>
      <c r="AC12" s="32"/>
      <c r="AE12" s="26">
        <v>7</v>
      </c>
      <c r="AF12" s="26">
        <v>5</v>
      </c>
      <c r="AG12" s="26"/>
      <c r="AH12" s="26"/>
      <c r="AI12" s="26"/>
      <c r="AJ12" s="26"/>
      <c r="AK12" s="26">
        <f>AF12*5+AG12*4+AH12*3+AI12*2+AJ12*1</f>
        <v>25</v>
      </c>
      <c r="AL12" s="26"/>
      <c r="AM12" s="27">
        <f>AK12/AJ3</f>
        <v>5</v>
      </c>
      <c r="AN12" s="27"/>
      <c r="AO12" s="27"/>
      <c r="AP12" s="32"/>
      <c r="AQ12" s="32"/>
      <c r="AS12" s="26">
        <v>5</v>
      </c>
      <c r="AT12" s="26">
        <v>5</v>
      </c>
      <c r="AU12" s="26"/>
      <c r="AV12" s="26"/>
      <c r="AW12" s="26"/>
      <c r="AX12" s="26"/>
      <c r="AY12" s="26">
        <f>AT12*5+AU12*4+AV12*3+AW12*2+AX12*1</f>
        <v>25</v>
      </c>
      <c r="AZ12" s="26"/>
      <c r="BA12" s="27">
        <f>AY12/AX5</f>
        <v>5</v>
      </c>
      <c r="BB12" s="27"/>
      <c r="BC12" s="27"/>
      <c r="BD12" s="32"/>
      <c r="BE12" s="32"/>
    </row>
    <row r="13" spans="1:57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18.600000000000001</v>
      </c>
      <c r="J13" s="27"/>
      <c r="K13" s="27">
        <f>I13/20*100</f>
        <v>93</v>
      </c>
      <c r="L13" s="32"/>
      <c r="M13" s="32"/>
      <c r="Q13" s="26" t="s">
        <v>131</v>
      </c>
      <c r="R13" s="26"/>
      <c r="S13" s="26"/>
      <c r="T13" s="26"/>
      <c r="U13" s="26"/>
      <c r="V13" s="26"/>
      <c r="W13" s="26"/>
      <c r="X13" s="26" t="s">
        <v>73</v>
      </c>
      <c r="Y13" s="27">
        <f>SUM(Y9:Y12)</f>
        <v>16.5</v>
      </c>
      <c r="Z13" s="27"/>
      <c r="AA13" s="27">
        <f>Y13/20*100</f>
        <v>82.5</v>
      </c>
      <c r="AB13" s="32"/>
      <c r="AC13" s="32"/>
      <c r="AE13" s="26" t="s">
        <v>131</v>
      </c>
      <c r="AF13" s="26"/>
      <c r="AG13" s="26"/>
      <c r="AH13" s="26"/>
      <c r="AI13" s="26"/>
      <c r="AJ13" s="26"/>
      <c r="AK13" s="26"/>
      <c r="AL13" s="26" t="s">
        <v>73</v>
      </c>
      <c r="AM13" s="27">
        <f>SUM(AM9:AM12)</f>
        <v>19.8</v>
      </c>
      <c r="AN13" s="27"/>
      <c r="AO13" s="27">
        <f>AM13/20*100</f>
        <v>99</v>
      </c>
      <c r="AP13" s="32"/>
      <c r="AQ13" s="32"/>
      <c r="AS13" s="26">
        <v>6</v>
      </c>
      <c r="AT13" s="26">
        <v>5</v>
      </c>
      <c r="AU13" s="26"/>
      <c r="AV13" s="26"/>
      <c r="AW13" s="26"/>
      <c r="AX13" s="26"/>
      <c r="AY13" s="26">
        <f>AT13*5+AU13*4+AV13*3+AW13*2+AX13*1</f>
        <v>25</v>
      </c>
      <c r="AZ13" s="26"/>
      <c r="BA13" s="27">
        <f>AY13/AX5</f>
        <v>5</v>
      </c>
      <c r="BB13" s="27"/>
      <c r="BC13" s="27"/>
      <c r="BD13" s="32"/>
      <c r="BE13" s="32"/>
    </row>
    <row r="14" spans="1:57" ht="15.75" x14ac:dyDescent="0.25">
      <c r="A14" s="26">
        <v>8</v>
      </c>
      <c r="B14" s="26">
        <v>5</v>
      </c>
      <c r="C14" s="26"/>
      <c r="D14" s="26"/>
      <c r="E14" s="26"/>
      <c r="F14" s="26"/>
      <c r="G14" s="26">
        <f>B14*5+C14*4+D14*3+E14*2+F14*1</f>
        <v>25</v>
      </c>
      <c r="H14" s="26"/>
      <c r="I14" s="27">
        <f>G14/F3</f>
        <v>5</v>
      </c>
      <c r="J14" s="27"/>
      <c r="K14" s="27"/>
      <c r="L14" s="32"/>
      <c r="M14" s="32"/>
      <c r="Q14" s="26">
        <v>8</v>
      </c>
      <c r="R14" s="26">
        <v>2</v>
      </c>
      <c r="S14" s="26">
        <v>4</v>
      </c>
      <c r="T14" s="26"/>
      <c r="U14" s="26"/>
      <c r="V14" s="26"/>
      <c r="W14" s="26">
        <f>R14*5+S14*4+T14*3+U14*2+V14*1</f>
        <v>26</v>
      </c>
      <c r="X14" s="26"/>
      <c r="Y14" s="27">
        <f>W14/V3</f>
        <v>2.6</v>
      </c>
      <c r="Z14" s="27"/>
      <c r="AA14" s="27"/>
      <c r="AB14" s="32"/>
      <c r="AC14" s="32"/>
      <c r="AE14" s="26">
        <v>8</v>
      </c>
      <c r="AF14" s="26">
        <v>5</v>
      </c>
      <c r="AG14" s="26"/>
      <c r="AH14" s="26"/>
      <c r="AI14" s="26"/>
      <c r="AJ14" s="26"/>
      <c r="AK14" s="26">
        <f>AF14*5+AG14*4+AH14*3+AI14*2+AJ14*1</f>
        <v>25</v>
      </c>
      <c r="AL14" s="26"/>
      <c r="AM14" s="27">
        <f>AK14/AJ3</f>
        <v>5</v>
      </c>
      <c r="AN14" s="27"/>
      <c r="AO14" s="27"/>
      <c r="AP14" s="32"/>
      <c r="AQ14" s="32"/>
      <c r="AS14" s="26">
        <v>7</v>
      </c>
      <c r="AT14" s="26">
        <v>5</v>
      </c>
      <c r="AU14" s="26"/>
      <c r="AV14" s="26"/>
      <c r="AW14" s="26"/>
      <c r="AX14" s="26"/>
      <c r="AY14" s="26">
        <f>AT14*5+AU14*4+AV14*3+AW14*2+AX14*1</f>
        <v>25</v>
      </c>
      <c r="AZ14" s="26"/>
      <c r="BA14" s="27">
        <f>AY14/AX5</f>
        <v>5</v>
      </c>
      <c r="BB14" s="27"/>
      <c r="BC14" s="27"/>
      <c r="BD14" s="32"/>
      <c r="BE14" s="32"/>
    </row>
    <row r="15" spans="1:57" ht="15.75" x14ac:dyDescent="0.25">
      <c r="A15" s="26">
        <v>9</v>
      </c>
      <c r="B15" s="26">
        <v>5</v>
      </c>
      <c r="C15" s="26"/>
      <c r="D15" s="26"/>
      <c r="E15" s="26"/>
      <c r="F15" s="26"/>
      <c r="G15" s="26">
        <f>B15*5+C15*4+D15*3+E15*2+F15*1</f>
        <v>25</v>
      </c>
      <c r="H15" s="26"/>
      <c r="I15" s="27">
        <f>G15/F3</f>
        <v>5</v>
      </c>
      <c r="J15" s="27"/>
      <c r="K15" s="27"/>
      <c r="L15" s="32"/>
      <c r="M15" s="32"/>
      <c r="Q15" s="26">
        <v>9</v>
      </c>
      <c r="R15" s="26">
        <v>2</v>
      </c>
      <c r="S15" s="26">
        <v>6</v>
      </c>
      <c r="T15" s="26">
        <v>1</v>
      </c>
      <c r="U15" s="26">
        <v>1</v>
      </c>
      <c r="V15" s="26"/>
      <c r="W15" s="26">
        <f>R15*5+S15*4+T15*3+U15*2+V15*1</f>
        <v>39</v>
      </c>
      <c r="X15" s="26"/>
      <c r="Y15" s="27">
        <f>W15/V3</f>
        <v>3.9</v>
      </c>
      <c r="Z15" s="27"/>
      <c r="AA15" s="27"/>
      <c r="AB15" s="32"/>
      <c r="AC15" s="32"/>
      <c r="AE15" s="26">
        <v>9</v>
      </c>
      <c r="AF15" s="26">
        <v>5</v>
      </c>
      <c r="AG15" s="26"/>
      <c r="AH15" s="26"/>
      <c r="AI15" s="26"/>
      <c r="AJ15" s="26"/>
      <c r="AK15" s="26">
        <f>AF15*5+AG15*4+AH15*3+AI15*2+AJ15*1</f>
        <v>25</v>
      </c>
      <c r="AL15" s="26"/>
      <c r="AM15" s="27">
        <f>AK15/AJ3</f>
        <v>5</v>
      </c>
      <c r="AN15" s="27"/>
      <c r="AO15" s="27"/>
      <c r="AP15" s="32"/>
      <c r="AQ15" s="32"/>
      <c r="AS15" s="26" t="s">
        <v>131</v>
      </c>
      <c r="AT15" s="26"/>
      <c r="AU15" s="26"/>
      <c r="AV15" s="26"/>
      <c r="AW15" s="26"/>
      <c r="AX15" s="26"/>
      <c r="AY15" s="26"/>
      <c r="AZ15" s="26" t="s">
        <v>73</v>
      </c>
      <c r="BA15" s="27">
        <f>SUM(BA11:BA14)</f>
        <v>20</v>
      </c>
      <c r="BB15" s="27"/>
      <c r="BC15" s="27">
        <f>BA15/20*100</f>
        <v>100</v>
      </c>
      <c r="BD15" s="32"/>
      <c r="BE15" s="32"/>
    </row>
    <row r="16" spans="1:57" ht="15.75" x14ac:dyDescent="0.25">
      <c r="A16" s="26">
        <v>10</v>
      </c>
      <c r="B16" s="26">
        <v>4</v>
      </c>
      <c r="C16" s="26">
        <v>1</v>
      </c>
      <c r="D16" s="26"/>
      <c r="E16" s="26"/>
      <c r="F16" s="26"/>
      <c r="G16" s="26">
        <f>B16*5+C16*4+D16*3+E16*2+F16*1</f>
        <v>24</v>
      </c>
      <c r="H16" s="26"/>
      <c r="I16" s="27">
        <f>G16/F3</f>
        <v>4.8</v>
      </c>
      <c r="J16" s="27"/>
      <c r="K16" s="27"/>
      <c r="L16" s="32"/>
      <c r="M16" s="32"/>
      <c r="Q16" s="26">
        <v>10</v>
      </c>
      <c r="R16" s="26">
        <v>2</v>
      </c>
      <c r="S16" s="26">
        <v>6</v>
      </c>
      <c r="T16" s="26">
        <v>1</v>
      </c>
      <c r="U16" s="26">
        <v>1</v>
      </c>
      <c r="V16" s="26"/>
      <c r="W16" s="26">
        <f>R16*5+S16*4+T16*3+U16*2+V16*1</f>
        <v>39</v>
      </c>
      <c r="X16" s="26"/>
      <c r="Y16" s="27">
        <f>W16/V3</f>
        <v>3.9</v>
      </c>
      <c r="Z16" s="27"/>
      <c r="AA16" s="27"/>
      <c r="AB16" s="32"/>
      <c r="AC16" s="32"/>
      <c r="AE16" s="26">
        <v>10</v>
      </c>
      <c r="AF16" s="26">
        <v>4</v>
      </c>
      <c r="AG16" s="26">
        <v>1</v>
      </c>
      <c r="AH16" s="26"/>
      <c r="AI16" s="26"/>
      <c r="AJ16" s="26"/>
      <c r="AK16" s="26">
        <f>AF16*5+AG16*4+AH16*3+AI16*2+AJ16*1</f>
        <v>24</v>
      </c>
      <c r="AL16" s="26"/>
      <c r="AM16" s="27">
        <f>AK16/AJ3</f>
        <v>4.8</v>
      </c>
      <c r="AN16" s="27"/>
      <c r="AO16" s="27"/>
      <c r="AP16" s="32"/>
      <c r="AQ16" s="32"/>
      <c r="AS16" s="26">
        <v>8</v>
      </c>
      <c r="AT16" s="26">
        <v>5</v>
      </c>
      <c r="AU16" s="26"/>
      <c r="AV16" s="26"/>
      <c r="AW16" s="26"/>
      <c r="AX16" s="26"/>
      <c r="AY16" s="26">
        <f>AT16*5+AU16*4+AV16*3+AW16*2+AX16*1</f>
        <v>25</v>
      </c>
      <c r="AZ16" s="26"/>
      <c r="BA16" s="27">
        <f>AY16/AX5</f>
        <v>5</v>
      </c>
      <c r="BB16" s="27"/>
      <c r="BC16" s="27"/>
      <c r="BD16" s="32"/>
      <c r="BE16" s="32"/>
    </row>
    <row r="17" spans="1:57" ht="15.75" x14ac:dyDescent="0.25">
      <c r="A17" s="26">
        <v>11</v>
      </c>
      <c r="B17" s="26">
        <v>5</v>
      </c>
      <c r="C17" s="26"/>
      <c r="D17" s="26"/>
      <c r="E17" s="26"/>
      <c r="F17" s="26"/>
      <c r="G17" s="26">
        <f>B17*5+C17*4+D17*3+E17*2+F17*1</f>
        <v>25</v>
      </c>
      <c r="H17" s="26"/>
      <c r="I17" s="27">
        <f>G17/F3</f>
        <v>5</v>
      </c>
      <c r="J17" s="27"/>
      <c r="K17" s="27"/>
      <c r="L17" s="32"/>
      <c r="M17" s="32"/>
      <c r="Q17" s="26">
        <v>11</v>
      </c>
      <c r="R17" s="26">
        <v>5</v>
      </c>
      <c r="S17" s="26">
        <v>5</v>
      </c>
      <c r="T17" s="26"/>
      <c r="U17" s="26"/>
      <c r="V17" s="26"/>
      <c r="W17" s="26">
        <f>R17*5+S17*4+T17*3+U17*2+V17*1</f>
        <v>45</v>
      </c>
      <c r="X17" s="26"/>
      <c r="Y17" s="27">
        <f>W17/V3</f>
        <v>4.5</v>
      </c>
      <c r="Z17" s="27"/>
      <c r="AA17" s="27"/>
      <c r="AB17" s="32"/>
      <c r="AC17" s="32"/>
      <c r="AE17" s="26">
        <v>11</v>
      </c>
      <c r="AF17" s="26">
        <v>5</v>
      </c>
      <c r="AG17" s="26"/>
      <c r="AH17" s="26"/>
      <c r="AI17" s="26"/>
      <c r="AJ17" s="26"/>
      <c r="AK17" s="26">
        <f>AF17*5+AG17*4+AH17*3+AI17*2+AJ17*1</f>
        <v>25</v>
      </c>
      <c r="AL17" s="26"/>
      <c r="AM17" s="27">
        <f>AK17/AJ3</f>
        <v>5</v>
      </c>
      <c r="AN17" s="27"/>
      <c r="AO17" s="27"/>
      <c r="AP17" s="32"/>
      <c r="AQ17" s="32"/>
      <c r="AS17" s="26">
        <v>9</v>
      </c>
      <c r="AT17" s="26">
        <v>5</v>
      </c>
      <c r="AU17" s="26"/>
      <c r="AV17" s="26"/>
      <c r="AW17" s="26"/>
      <c r="AX17" s="26"/>
      <c r="AY17" s="26">
        <f>AT17*5+AU17*4+AV17*3+AW17*2+AX17*1</f>
        <v>25</v>
      </c>
      <c r="AZ17" s="26"/>
      <c r="BA17" s="27">
        <f>AY17/AX5</f>
        <v>5</v>
      </c>
      <c r="BB17" s="27"/>
      <c r="BC17" s="27"/>
      <c r="BD17" s="32"/>
      <c r="BE17" s="32"/>
    </row>
    <row r="18" spans="1:57" ht="15.75" x14ac:dyDescent="0.25">
      <c r="A18" s="26">
        <v>12</v>
      </c>
      <c r="B18" s="26">
        <v>5</v>
      </c>
      <c r="C18" s="26"/>
      <c r="D18" s="26"/>
      <c r="E18" s="26"/>
      <c r="F18" s="26"/>
      <c r="G18" s="26">
        <f>B18*5+C18*4+D18*+E18*2+F18*1</f>
        <v>25</v>
      </c>
      <c r="H18" s="26"/>
      <c r="I18" s="27">
        <f>G18/F3</f>
        <v>5</v>
      </c>
      <c r="J18" s="27"/>
      <c r="K18" s="27"/>
      <c r="L18" s="32"/>
      <c r="M18" s="32"/>
      <c r="Q18" s="26">
        <v>12</v>
      </c>
      <c r="R18" s="26">
        <v>3</v>
      </c>
      <c r="S18" s="26">
        <v>6</v>
      </c>
      <c r="T18" s="26">
        <v>1</v>
      </c>
      <c r="U18" s="26"/>
      <c r="V18" s="26"/>
      <c r="W18" s="26">
        <f>R18*5+S18*4+T18*+U18*2+V18*1</f>
        <v>39</v>
      </c>
      <c r="X18" s="26"/>
      <c r="Y18" s="27">
        <f>W18/V3</f>
        <v>3.9</v>
      </c>
      <c r="Z18" s="27"/>
      <c r="AA18" s="27"/>
      <c r="AB18" s="32"/>
      <c r="AC18" s="32"/>
      <c r="AE18" s="26">
        <v>12</v>
      </c>
      <c r="AF18" s="26">
        <v>5</v>
      </c>
      <c r="AG18" s="26"/>
      <c r="AH18" s="26"/>
      <c r="AI18" s="26"/>
      <c r="AJ18" s="26"/>
      <c r="AK18" s="26">
        <f>AF18*5+AG18*4+AH18*+AI18*2+AJ18*1</f>
        <v>25</v>
      </c>
      <c r="AL18" s="26"/>
      <c r="AM18" s="27">
        <f>AK18/AJ3</f>
        <v>5</v>
      </c>
      <c r="AN18" s="27"/>
      <c r="AO18" s="27"/>
      <c r="AP18" s="32"/>
      <c r="AQ18" s="32"/>
      <c r="AS18" s="26">
        <v>10</v>
      </c>
      <c r="AT18" s="26">
        <v>5</v>
      </c>
      <c r="AU18" s="26"/>
      <c r="AV18" s="26"/>
      <c r="AW18" s="26"/>
      <c r="AX18" s="26"/>
      <c r="AY18" s="26">
        <f>AT18*5+AU18*4+AV18*3+AW18*2+AX18*1</f>
        <v>25</v>
      </c>
      <c r="AZ18" s="26"/>
      <c r="BA18" s="27">
        <f>AY18/AX5</f>
        <v>5</v>
      </c>
      <c r="BB18" s="27"/>
      <c r="BC18" s="27"/>
      <c r="BD18" s="32"/>
      <c r="BE18" s="32"/>
    </row>
    <row r="19" spans="1:57" ht="15.75" x14ac:dyDescent="0.25">
      <c r="A19" s="26">
        <v>13</v>
      </c>
      <c r="B19" s="26">
        <v>4</v>
      </c>
      <c r="C19" s="26">
        <v>1</v>
      </c>
      <c r="D19" s="26"/>
      <c r="E19" s="26"/>
      <c r="F19" s="26"/>
      <c r="G19" s="26">
        <f>B19*5+C19*4+D19*3+E19*2+F19*1</f>
        <v>24</v>
      </c>
      <c r="H19" s="26"/>
      <c r="I19" s="27">
        <f>G19/F3</f>
        <v>4.8</v>
      </c>
      <c r="J19" s="27"/>
      <c r="K19" s="27"/>
      <c r="L19" s="32"/>
      <c r="M19" s="32"/>
      <c r="Q19" s="26">
        <v>13</v>
      </c>
      <c r="R19" s="26">
        <v>4</v>
      </c>
      <c r="S19" s="26">
        <v>6</v>
      </c>
      <c r="T19" s="26"/>
      <c r="U19" s="26"/>
      <c r="V19" s="26"/>
      <c r="W19" s="26">
        <f>R19*5+S19*4+T19*3+U19*2+V19*1</f>
        <v>44</v>
      </c>
      <c r="X19" s="26"/>
      <c r="Y19" s="27">
        <f>W19/V3</f>
        <v>4.4000000000000004</v>
      </c>
      <c r="Z19" s="27"/>
      <c r="AA19" s="27"/>
      <c r="AB19" s="32"/>
      <c r="AC19" s="32"/>
      <c r="AE19" s="26">
        <v>13</v>
      </c>
      <c r="AF19" s="26">
        <v>5</v>
      </c>
      <c r="AG19" s="26"/>
      <c r="AH19" s="26"/>
      <c r="AI19" s="26"/>
      <c r="AJ19" s="26"/>
      <c r="AK19" s="26">
        <f>AF19*5+AG19*4+AH19*3+AI19*2+AJ19*1</f>
        <v>25</v>
      </c>
      <c r="AL19" s="26"/>
      <c r="AM19" s="27">
        <f>AK19/AJ3</f>
        <v>5</v>
      </c>
      <c r="AN19" s="27"/>
      <c r="AO19" s="27"/>
      <c r="AP19" s="32"/>
      <c r="AQ19" s="32"/>
      <c r="AS19" s="26">
        <v>11</v>
      </c>
      <c r="AT19" s="26">
        <v>5</v>
      </c>
      <c r="AU19" s="26"/>
      <c r="AV19" s="26"/>
      <c r="AW19" s="26"/>
      <c r="AX19" s="26"/>
      <c r="AY19" s="26">
        <f>AT19*5+AU19*4+AV19*3+AW19*2+AX19*1</f>
        <v>25</v>
      </c>
      <c r="AZ19" s="26"/>
      <c r="BA19" s="27">
        <f>AY19/AX5</f>
        <v>5</v>
      </c>
      <c r="BB19" s="27"/>
      <c r="BC19" s="27"/>
      <c r="BD19" s="32"/>
      <c r="BE19" s="32"/>
    </row>
    <row r="20" spans="1:57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29.6</v>
      </c>
      <c r="J20" s="27"/>
      <c r="K20" s="27">
        <f>I20/30*100</f>
        <v>98.666666666666671</v>
      </c>
      <c r="L20" s="32"/>
      <c r="M20" s="32"/>
      <c r="Q20" s="26" t="s">
        <v>132</v>
      </c>
      <c r="R20" s="26"/>
      <c r="S20" s="26"/>
      <c r="T20" s="26"/>
      <c r="U20" s="26"/>
      <c r="V20" s="26"/>
      <c r="W20" s="26"/>
      <c r="X20" s="26" t="s">
        <v>73</v>
      </c>
      <c r="Y20" s="27">
        <f>SUM(Y14:Y19)</f>
        <v>23.200000000000003</v>
      </c>
      <c r="Z20" s="27"/>
      <c r="AA20" s="27">
        <f>Y20/30*100</f>
        <v>77.333333333333343</v>
      </c>
      <c r="AB20" s="32"/>
      <c r="AC20" s="32"/>
      <c r="AE20" s="26" t="s">
        <v>132</v>
      </c>
      <c r="AF20" s="26"/>
      <c r="AG20" s="26"/>
      <c r="AH20" s="26"/>
      <c r="AI20" s="26"/>
      <c r="AJ20" s="26"/>
      <c r="AK20" s="26"/>
      <c r="AL20" s="26" t="s">
        <v>73</v>
      </c>
      <c r="AM20" s="27">
        <f>SUM(AM14:AM19)</f>
        <v>29.8</v>
      </c>
      <c r="AN20" s="27"/>
      <c r="AO20" s="27">
        <f>AM20/30*100</f>
        <v>99.333333333333343</v>
      </c>
      <c r="AP20" s="32"/>
      <c r="AQ20" s="32"/>
      <c r="AS20" s="26">
        <v>12</v>
      </c>
      <c r="AT20" s="26">
        <v>4</v>
      </c>
      <c r="AU20" s="26">
        <v>1</v>
      </c>
      <c r="AV20" s="26"/>
      <c r="AW20" s="26"/>
      <c r="AX20" s="26"/>
      <c r="AY20" s="26">
        <f>AT20*5+AU20*4+AV20*+AW20*2+AX20*1</f>
        <v>24</v>
      </c>
      <c r="AZ20" s="26"/>
      <c r="BA20" s="27">
        <f>AY20/AX5</f>
        <v>4.8</v>
      </c>
      <c r="BB20" s="27"/>
      <c r="BC20" s="27"/>
      <c r="BD20" s="32"/>
      <c r="BE20" s="32"/>
    </row>
    <row r="21" spans="1:57" ht="15.75" x14ac:dyDescent="0.25">
      <c r="A21" s="26">
        <v>14</v>
      </c>
      <c r="B21" s="26">
        <v>4</v>
      </c>
      <c r="C21" s="26">
        <v>1</v>
      </c>
      <c r="D21" s="26"/>
      <c r="E21" s="26"/>
      <c r="F21" s="26"/>
      <c r="G21" s="26">
        <f>B21*5+C21*4+D21*3+E21*2+F21*1</f>
        <v>24</v>
      </c>
      <c r="H21" s="26"/>
      <c r="I21" s="27">
        <f>G21/F3</f>
        <v>4.8</v>
      </c>
      <c r="J21" s="27"/>
      <c r="K21" s="27"/>
      <c r="L21" s="32"/>
      <c r="M21" s="32"/>
      <c r="Q21" s="26">
        <v>14</v>
      </c>
      <c r="R21" s="26">
        <v>2</v>
      </c>
      <c r="S21" s="26">
        <v>6</v>
      </c>
      <c r="T21" s="26">
        <v>2</v>
      </c>
      <c r="U21" s="26"/>
      <c r="V21" s="26"/>
      <c r="W21" s="26">
        <f>R21*5+S21*4+T21*3+U21*2+V21*1</f>
        <v>40</v>
      </c>
      <c r="X21" s="26"/>
      <c r="Y21" s="27">
        <f>W21/V3</f>
        <v>4</v>
      </c>
      <c r="Z21" s="27"/>
      <c r="AA21" s="27"/>
      <c r="AB21" s="32"/>
      <c r="AC21" s="32"/>
      <c r="AE21" s="26">
        <v>14</v>
      </c>
      <c r="AF21" s="26">
        <v>4</v>
      </c>
      <c r="AG21" s="26">
        <v>1</v>
      </c>
      <c r="AH21" s="26"/>
      <c r="AI21" s="26"/>
      <c r="AJ21" s="26"/>
      <c r="AK21" s="26">
        <f>AF21*5+AG21*4+AH21*3+AI21*2+AJ21*1</f>
        <v>24</v>
      </c>
      <c r="AL21" s="26"/>
      <c r="AM21" s="27">
        <f>AK21/AJ3</f>
        <v>4.8</v>
      </c>
      <c r="AN21" s="27"/>
      <c r="AO21" s="27"/>
      <c r="AP21" s="32"/>
      <c r="AQ21" s="32"/>
      <c r="AS21" s="26">
        <v>13</v>
      </c>
      <c r="AT21" s="26">
        <v>5</v>
      </c>
      <c r="AU21" s="26"/>
      <c r="AV21" s="26"/>
      <c r="AW21" s="26"/>
      <c r="AX21" s="26"/>
      <c r="AY21" s="26">
        <f>AT21*5+AU21*4+AV21*3+AW21*2+AX21*1</f>
        <v>25</v>
      </c>
      <c r="AZ21" s="26"/>
      <c r="BA21" s="27">
        <f>AY21/AX5</f>
        <v>5</v>
      </c>
      <c r="BB21" s="27"/>
      <c r="BC21" s="27"/>
      <c r="BD21" s="32"/>
      <c r="BE21" s="32"/>
    </row>
    <row r="22" spans="1:57" ht="15.75" x14ac:dyDescent="0.25">
      <c r="A22" s="26">
        <v>15</v>
      </c>
      <c r="B22" s="26">
        <v>5</v>
      </c>
      <c r="C22" s="26"/>
      <c r="D22" s="26"/>
      <c r="E22" s="26"/>
      <c r="F22" s="26"/>
      <c r="G22" s="26">
        <f>B22*5+C22*4+D22*3+E22*2+F22*1</f>
        <v>25</v>
      </c>
      <c r="H22" s="26"/>
      <c r="I22" s="27">
        <f>G22/F3</f>
        <v>5</v>
      </c>
      <c r="J22" s="27"/>
      <c r="K22" s="27"/>
      <c r="L22" s="32"/>
      <c r="M22" s="32"/>
      <c r="Q22" s="26">
        <v>15</v>
      </c>
      <c r="R22" s="26">
        <v>3</v>
      </c>
      <c r="S22" s="26">
        <v>6</v>
      </c>
      <c r="T22" s="26">
        <v>1</v>
      </c>
      <c r="U22" s="26"/>
      <c r="V22" s="26"/>
      <c r="W22" s="26">
        <f>R22*5+S22*4+T22*3+U22*2+V22*1</f>
        <v>42</v>
      </c>
      <c r="X22" s="26"/>
      <c r="Y22" s="27">
        <f>W22/V3</f>
        <v>4.2</v>
      </c>
      <c r="Z22" s="27"/>
      <c r="AA22" s="27"/>
      <c r="AB22" s="32"/>
      <c r="AC22" s="32"/>
      <c r="AE22" s="26">
        <v>15</v>
      </c>
      <c r="AF22" s="26">
        <v>5</v>
      </c>
      <c r="AG22" s="26"/>
      <c r="AH22" s="26"/>
      <c r="AI22" s="26"/>
      <c r="AJ22" s="26"/>
      <c r="AK22" s="26">
        <f>AF22*5+AG22*4+AH22*3+AI22*2+AJ22*1</f>
        <v>25</v>
      </c>
      <c r="AL22" s="26"/>
      <c r="AM22" s="27">
        <f>AK22/AJ3</f>
        <v>5</v>
      </c>
      <c r="AN22" s="27"/>
      <c r="AO22" s="27"/>
      <c r="AP22" s="32"/>
      <c r="AQ22" s="32"/>
      <c r="AS22" s="26" t="s">
        <v>132</v>
      </c>
      <c r="AT22" s="26"/>
      <c r="AU22" s="26"/>
      <c r="AV22" s="26"/>
      <c r="AW22" s="26"/>
      <c r="AX22" s="26"/>
      <c r="AY22" s="26"/>
      <c r="AZ22" s="26" t="s">
        <v>73</v>
      </c>
      <c r="BA22" s="27">
        <f>SUM(BA16:BA21)</f>
        <v>29.8</v>
      </c>
      <c r="BB22" s="27"/>
      <c r="BC22" s="27">
        <f>BA22/30*100</f>
        <v>99.333333333333343</v>
      </c>
      <c r="BD22" s="32"/>
      <c r="BE22" s="32"/>
    </row>
    <row r="23" spans="1:57" ht="15.75" x14ac:dyDescent="0.25">
      <c r="A23" s="26">
        <v>16</v>
      </c>
      <c r="B23" s="26">
        <v>4</v>
      </c>
      <c r="C23" s="26"/>
      <c r="D23" s="26">
        <v>1</v>
      </c>
      <c r="E23" s="26"/>
      <c r="F23" s="26"/>
      <c r="G23" s="26">
        <f>B23*5+C23*4+D23*3+E23*2+F23*1</f>
        <v>23</v>
      </c>
      <c r="H23" s="26"/>
      <c r="I23" s="27">
        <f>G23/F3</f>
        <v>4.5999999999999996</v>
      </c>
      <c r="J23" s="27"/>
      <c r="K23" s="27"/>
      <c r="L23" s="32"/>
      <c r="M23" s="32"/>
      <c r="Q23" s="26">
        <v>16</v>
      </c>
      <c r="R23" s="26">
        <v>3</v>
      </c>
      <c r="S23" s="26">
        <v>7</v>
      </c>
      <c r="T23" s="26"/>
      <c r="U23" s="26"/>
      <c r="V23" s="26"/>
      <c r="W23" s="26">
        <f>R23*5+S23*4+T23*3+U23*2+V23*1</f>
        <v>43</v>
      </c>
      <c r="X23" s="26"/>
      <c r="Y23" s="27">
        <f>W23/V3</f>
        <v>4.3</v>
      </c>
      <c r="Z23" s="27"/>
      <c r="AA23" s="27"/>
      <c r="AB23" s="32"/>
      <c r="AC23" s="32"/>
      <c r="AE23" s="26">
        <v>16</v>
      </c>
      <c r="AF23" s="26">
        <v>4</v>
      </c>
      <c r="AG23" s="26">
        <v>1</v>
      </c>
      <c r="AH23" s="26"/>
      <c r="AI23" s="26"/>
      <c r="AJ23" s="26"/>
      <c r="AK23" s="26">
        <f>AF23*5+AG23*4+AH23*3+AI23*2+AJ23*1</f>
        <v>24</v>
      </c>
      <c r="AL23" s="26"/>
      <c r="AM23" s="27">
        <f>AK23/AJ3</f>
        <v>4.8</v>
      </c>
      <c r="AN23" s="27"/>
      <c r="AO23" s="27"/>
      <c r="AP23" s="32"/>
      <c r="AQ23" s="32"/>
      <c r="AS23" s="26">
        <v>14</v>
      </c>
      <c r="AT23" s="26">
        <v>4</v>
      </c>
      <c r="AU23" s="26">
        <v>1</v>
      </c>
      <c r="AV23" s="26"/>
      <c r="AW23" s="26"/>
      <c r="AX23" s="26"/>
      <c r="AY23" s="26">
        <f>AT23*5+AU23*4+AV23*3+AW23*2+AX23*1</f>
        <v>24</v>
      </c>
      <c r="AZ23" s="26"/>
      <c r="BA23" s="27">
        <f>AY23/AX5</f>
        <v>4.8</v>
      </c>
      <c r="BB23" s="27"/>
      <c r="BC23" s="27"/>
      <c r="BD23" s="32"/>
      <c r="BE23" s="32"/>
    </row>
    <row r="24" spans="1:57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14.4</v>
      </c>
      <c r="J24" s="27"/>
      <c r="K24" s="27">
        <f>I24/15*100</f>
        <v>96.000000000000014</v>
      </c>
      <c r="L24" s="32"/>
      <c r="M24" s="32"/>
      <c r="Q24" s="26" t="s">
        <v>133</v>
      </c>
      <c r="R24" s="26"/>
      <c r="S24" s="26"/>
      <c r="T24" s="26"/>
      <c r="U24" s="26"/>
      <c r="V24" s="26"/>
      <c r="W24" s="26"/>
      <c r="X24" s="26" t="s">
        <v>73</v>
      </c>
      <c r="Y24" s="27">
        <f>SUM(Y21:Y23)</f>
        <v>12.5</v>
      </c>
      <c r="Z24" s="27"/>
      <c r="AA24" s="27">
        <f>Y24/15*100</f>
        <v>83.333333333333343</v>
      </c>
      <c r="AB24" s="32"/>
      <c r="AC24" s="32"/>
      <c r="AE24" s="26" t="s">
        <v>133</v>
      </c>
      <c r="AF24" s="26"/>
      <c r="AG24" s="26"/>
      <c r="AH24" s="26"/>
      <c r="AI24" s="26"/>
      <c r="AJ24" s="26"/>
      <c r="AK24" s="26"/>
      <c r="AL24" s="26" t="s">
        <v>73</v>
      </c>
      <c r="AM24" s="27">
        <f>SUM(AM21:AM23)</f>
        <v>14.600000000000001</v>
      </c>
      <c r="AN24" s="27"/>
      <c r="AO24" s="27">
        <f>AM24/15*100</f>
        <v>97.333333333333343</v>
      </c>
      <c r="AP24" s="32"/>
      <c r="AQ24" s="32"/>
      <c r="AS24" s="26">
        <v>15</v>
      </c>
      <c r="AT24" s="26">
        <v>5</v>
      </c>
      <c r="AU24" s="26"/>
      <c r="AV24" s="26"/>
      <c r="AW24" s="26"/>
      <c r="AX24" s="26"/>
      <c r="AY24" s="26">
        <f>AT24*5+AU24*4+AV24*3+AW24*2+AX24*1</f>
        <v>25</v>
      </c>
      <c r="AZ24" s="26"/>
      <c r="BA24" s="27">
        <f>AY24/AX5</f>
        <v>5</v>
      </c>
      <c r="BB24" s="27"/>
      <c r="BC24" s="27"/>
      <c r="BD24" s="32"/>
      <c r="BE24" s="32"/>
    </row>
    <row r="25" spans="1:57" ht="15.75" x14ac:dyDescent="0.25">
      <c r="A25" s="26">
        <v>17</v>
      </c>
      <c r="B25" s="26">
        <v>4</v>
      </c>
      <c r="C25" s="26"/>
      <c r="D25" s="26"/>
      <c r="E25" s="26"/>
      <c r="F25" s="26">
        <v>1</v>
      </c>
      <c r="G25" s="26">
        <f>B25*5+C25*4+D25*3+E25*2+F25*1</f>
        <v>21</v>
      </c>
      <c r="H25" s="26"/>
      <c r="I25" s="27">
        <f>G25/F3</f>
        <v>4.2</v>
      </c>
      <c r="J25" s="27"/>
      <c r="K25" s="27"/>
      <c r="L25" s="32"/>
      <c r="M25" s="32"/>
      <c r="Q25" s="26">
        <v>17</v>
      </c>
      <c r="R25" s="26">
        <v>3</v>
      </c>
      <c r="S25" s="26">
        <v>7</v>
      </c>
      <c r="T25" s="26"/>
      <c r="U25" s="26"/>
      <c r="V25" s="26"/>
      <c r="W25" s="26">
        <f>R25*5+S25*4+T25*3+U25*2+V25*1</f>
        <v>43</v>
      </c>
      <c r="X25" s="26"/>
      <c r="Y25" s="27">
        <f>W25/V3</f>
        <v>4.3</v>
      </c>
      <c r="Z25" s="27"/>
      <c r="AA25" s="27"/>
      <c r="AB25" s="32"/>
      <c r="AC25" s="32"/>
      <c r="AE25" s="26">
        <v>17</v>
      </c>
      <c r="AF25" s="26">
        <v>4</v>
      </c>
      <c r="AG25" s="26">
        <v>1</v>
      </c>
      <c r="AH25" s="26"/>
      <c r="AI25" s="26"/>
      <c r="AJ25" s="26"/>
      <c r="AK25" s="26">
        <f>AF25*5+AG25*4+AH25*3+AI25*2+AJ25*1</f>
        <v>24</v>
      </c>
      <c r="AL25" s="26"/>
      <c r="AM25" s="27">
        <f>AK25/AJ3</f>
        <v>4.8</v>
      </c>
      <c r="AN25" s="27"/>
      <c r="AO25" s="27"/>
      <c r="AP25" s="32"/>
      <c r="AQ25" s="32"/>
      <c r="AS25" s="26">
        <v>16</v>
      </c>
      <c r="AT25" s="26">
        <v>4</v>
      </c>
      <c r="AU25" s="26">
        <v>1</v>
      </c>
      <c r="AV25" s="26"/>
      <c r="AW25" s="26"/>
      <c r="AX25" s="26"/>
      <c r="AY25" s="26">
        <f>AT25*5+AU25*4+AV25*3+AW25*2+AX25*1</f>
        <v>24</v>
      </c>
      <c r="AZ25" s="26"/>
      <c r="BA25" s="27">
        <f>AY25/AX5</f>
        <v>4.8</v>
      </c>
      <c r="BB25" s="27"/>
      <c r="BC25" s="27"/>
      <c r="BD25" s="32"/>
      <c r="BE25" s="32"/>
    </row>
    <row r="26" spans="1:57" ht="15.75" x14ac:dyDescent="0.25">
      <c r="A26" s="26">
        <v>18</v>
      </c>
      <c r="B26" s="26">
        <v>4</v>
      </c>
      <c r="C26" s="26">
        <v>1</v>
      </c>
      <c r="D26" s="26"/>
      <c r="E26" s="26"/>
      <c r="F26" s="26"/>
      <c r="G26" s="26">
        <f>B26*5+C26*4+D26*3+E26*2+F26*1</f>
        <v>24</v>
      </c>
      <c r="H26" s="26"/>
      <c r="I26" s="27">
        <f>G26/F3</f>
        <v>4.8</v>
      </c>
      <c r="J26" s="27"/>
      <c r="K26" s="27"/>
      <c r="L26" s="32"/>
      <c r="M26" s="32"/>
      <c r="Q26" s="26">
        <v>18</v>
      </c>
      <c r="R26" s="26">
        <v>2</v>
      </c>
      <c r="S26" s="26">
        <v>6</v>
      </c>
      <c r="T26" s="26">
        <v>2</v>
      </c>
      <c r="U26" s="26"/>
      <c r="V26" s="26"/>
      <c r="W26" s="26">
        <f>R26*5+S26*4+T26*3+U26*2+V26*1</f>
        <v>40</v>
      </c>
      <c r="X26" s="26"/>
      <c r="Y26" s="27">
        <f>W26/V3</f>
        <v>4</v>
      </c>
      <c r="Z26" s="27"/>
      <c r="AA26" s="27"/>
      <c r="AB26" s="32"/>
      <c r="AC26" s="32"/>
      <c r="AE26" s="26">
        <v>18</v>
      </c>
      <c r="AF26" s="26">
        <v>4</v>
      </c>
      <c r="AG26" s="26"/>
      <c r="AH26" s="26">
        <v>1</v>
      </c>
      <c r="AI26" s="26"/>
      <c r="AJ26" s="26"/>
      <c r="AK26" s="26">
        <f>AF26*5+AG26*4+AH26*3+AI26*2+AJ26*1</f>
        <v>23</v>
      </c>
      <c r="AL26" s="26"/>
      <c r="AM26" s="27">
        <f>AK26/AJ3</f>
        <v>4.5999999999999996</v>
      </c>
      <c r="AN26" s="27"/>
      <c r="AO26" s="27"/>
      <c r="AP26" s="32"/>
      <c r="AQ26" s="32"/>
      <c r="AS26" s="26" t="s">
        <v>133</v>
      </c>
      <c r="AT26" s="26"/>
      <c r="AU26" s="26"/>
      <c r="AV26" s="26"/>
      <c r="AW26" s="26"/>
      <c r="AX26" s="26"/>
      <c r="AY26" s="26"/>
      <c r="AZ26" s="26" t="s">
        <v>73</v>
      </c>
      <c r="BA26" s="27">
        <f>SUM(BA23:BA25)</f>
        <v>14.600000000000001</v>
      </c>
      <c r="BB26" s="27"/>
      <c r="BC26" s="27">
        <f>BA26/15*100</f>
        <v>97.333333333333343</v>
      </c>
      <c r="BD26" s="32"/>
      <c r="BE26" s="32"/>
    </row>
    <row r="27" spans="1:57" ht="15.75" x14ac:dyDescent="0.25">
      <c r="A27" s="26">
        <v>19</v>
      </c>
      <c r="B27" s="26">
        <v>5</v>
      </c>
      <c r="C27" s="26"/>
      <c r="D27" s="26"/>
      <c r="E27" s="26"/>
      <c r="F27" s="26"/>
      <c r="G27" s="26">
        <f>B27*5+C27*4+D27*3+E27*2+F27*1</f>
        <v>25</v>
      </c>
      <c r="H27" s="26"/>
      <c r="I27" s="27">
        <f>G27/F3</f>
        <v>5</v>
      </c>
      <c r="J27" s="27"/>
      <c r="K27" s="27"/>
      <c r="L27" s="32"/>
      <c r="M27" s="32"/>
      <c r="Q27" s="26">
        <v>19</v>
      </c>
      <c r="R27" s="26">
        <v>2</v>
      </c>
      <c r="S27" s="26">
        <v>5</v>
      </c>
      <c r="T27" s="26">
        <v>1</v>
      </c>
      <c r="U27" s="26">
        <v>2</v>
      </c>
      <c r="V27" s="26"/>
      <c r="W27" s="26">
        <f>R27*5+S27*4+T27*3+U27*2+V27*1</f>
        <v>37</v>
      </c>
      <c r="X27" s="26"/>
      <c r="Y27" s="27">
        <f>W27/V3</f>
        <v>3.7</v>
      </c>
      <c r="Z27" s="27"/>
      <c r="AA27" s="27"/>
      <c r="AB27" s="32"/>
      <c r="AC27" s="32"/>
      <c r="AE27" s="26">
        <v>19</v>
      </c>
      <c r="AF27" s="26">
        <v>4</v>
      </c>
      <c r="AG27" s="26">
        <v>1</v>
      </c>
      <c r="AH27" s="26"/>
      <c r="AI27" s="26"/>
      <c r="AJ27" s="26"/>
      <c r="AK27" s="26">
        <f>AF27*5+AG27*4+AH27*3+AI27*2+AJ27*1</f>
        <v>24</v>
      </c>
      <c r="AL27" s="26"/>
      <c r="AM27" s="27">
        <f>AK27/AJ3</f>
        <v>4.8</v>
      </c>
      <c r="AN27" s="27"/>
      <c r="AO27" s="27"/>
      <c r="AP27" s="32"/>
      <c r="AQ27" s="32"/>
      <c r="AS27" s="26">
        <v>17</v>
      </c>
      <c r="AT27" s="26">
        <v>5</v>
      </c>
      <c r="AU27" s="26"/>
      <c r="AV27" s="26"/>
      <c r="AW27" s="26"/>
      <c r="AX27" s="26"/>
      <c r="AY27" s="26">
        <f>AT27*5+AU27*4+AV27*3+AW27*2+AX27*1</f>
        <v>25</v>
      </c>
      <c r="AZ27" s="26"/>
      <c r="BA27" s="27">
        <f>AY27/AX5</f>
        <v>5</v>
      </c>
      <c r="BB27" s="27"/>
      <c r="BC27" s="27"/>
      <c r="BD27" s="32"/>
      <c r="BE27" s="32"/>
    </row>
    <row r="28" spans="1:57" ht="15.75" x14ac:dyDescent="0.25">
      <c r="A28" s="26">
        <v>20</v>
      </c>
      <c r="B28" s="26">
        <v>5</v>
      </c>
      <c r="C28" s="26"/>
      <c r="D28" s="26"/>
      <c r="E28" s="26"/>
      <c r="F28" s="26"/>
      <c r="G28" s="26">
        <f>B28*5+C28*4+D28*3+E28*2+F28*1</f>
        <v>25</v>
      </c>
      <c r="H28" s="26"/>
      <c r="I28" s="27">
        <f>G28/F3</f>
        <v>5</v>
      </c>
      <c r="J28" s="27"/>
      <c r="K28" s="27"/>
      <c r="L28" s="32"/>
      <c r="M28" s="32"/>
      <c r="Q28" s="26">
        <v>20</v>
      </c>
      <c r="R28" s="26">
        <v>4</v>
      </c>
      <c r="S28" s="26">
        <v>6</v>
      </c>
      <c r="T28" s="26"/>
      <c r="U28" s="26"/>
      <c r="V28" s="26"/>
      <c r="W28" s="26">
        <f>R28*5+S28*4+T28*3+U28*2+V28*1</f>
        <v>44</v>
      </c>
      <c r="X28" s="26"/>
      <c r="Y28" s="27">
        <f>W28/V3</f>
        <v>4.4000000000000004</v>
      </c>
      <c r="Z28" s="27"/>
      <c r="AA28" s="27"/>
      <c r="AB28" s="32"/>
      <c r="AC28" s="32"/>
      <c r="AE28" s="26">
        <v>20</v>
      </c>
      <c r="AF28" s="26">
        <v>4</v>
      </c>
      <c r="AG28" s="26">
        <v>1</v>
      </c>
      <c r="AH28" s="26"/>
      <c r="AI28" s="26"/>
      <c r="AJ28" s="26"/>
      <c r="AK28" s="26">
        <f>AF28*5+AG28*4+AH28*3+AI28*2+AJ28*1</f>
        <v>24</v>
      </c>
      <c r="AL28" s="26"/>
      <c r="AM28" s="27">
        <f>AK28/AJ3</f>
        <v>4.8</v>
      </c>
      <c r="AN28" s="27"/>
      <c r="AO28" s="27"/>
      <c r="AP28" s="32"/>
      <c r="AQ28" s="32"/>
      <c r="AS28" s="26">
        <v>18</v>
      </c>
      <c r="AT28" s="26">
        <v>5</v>
      </c>
      <c r="AU28" s="26"/>
      <c r="AV28" s="26"/>
      <c r="AW28" s="26"/>
      <c r="AX28" s="26"/>
      <c r="AY28" s="26">
        <f>AT28*5+AU28*4+AV28*3+AW28*2+AX28*1</f>
        <v>25</v>
      </c>
      <c r="AZ28" s="26"/>
      <c r="BA28" s="27">
        <f>AY28/AX5</f>
        <v>5</v>
      </c>
      <c r="BB28" s="27"/>
      <c r="BC28" s="27"/>
      <c r="BD28" s="32"/>
      <c r="BE28" s="32"/>
    </row>
    <row r="29" spans="1:57" ht="15.75" x14ac:dyDescent="0.25">
      <c r="A29" s="26">
        <v>21</v>
      </c>
      <c r="B29" s="26">
        <v>4</v>
      </c>
      <c r="C29" s="26">
        <v>1</v>
      </c>
      <c r="D29" s="26"/>
      <c r="E29" s="26"/>
      <c r="F29" s="26"/>
      <c r="G29" s="26">
        <f>B29*5+C29*4+D29*3+E29*2+F29*1</f>
        <v>24</v>
      </c>
      <c r="H29" s="26"/>
      <c r="I29" s="27">
        <f>G29/F3</f>
        <v>4.8</v>
      </c>
      <c r="J29" s="27"/>
      <c r="K29" s="27"/>
      <c r="L29" s="32"/>
      <c r="M29" s="32"/>
      <c r="Q29" s="26">
        <v>21</v>
      </c>
      <c r="R29" s="26">
        <v>3</v>
      </c>
      <c r="S29" s="26">
        <v>5</v>
      </c>
      <c r="T29" s="26">
        <v>2</v>
      </c>
      <c r="U29" s="26"/>
      <c r="V29" s="26"/>
      <c r="W29" s="26">
        <f>R29*5+S29*4+T29*3+U29*2+V29*1</f>
        <v>41</v>
      </c>
      <c r="X29" s="26"/>
      <c r="Y29" s="27">
        <f>W29/V3</f>
        <v>4.0999999999999996</v>
      </c>
      <c r="Z29" s="27"/>
      <c r="AA29" s="27"/>
      <c r="AB29" s="32"/>
      <c r="AC29" s="32"/>
      <c r="AE29" s="26">
        <v>21</v>
      </c>
      <c r="AF29" s="26">
        <v>4</v>
      </c>
      <c r="AG29" s="26">
        <v>1</v>
      </c>
      <c r="AH29" s="26"/>
      <c r="AI29" s="26"/>
      <c r="AJ29" s="26"/>
      <c r="AK29" s="26">
        <f>AF29*5+AG29*4+AH29*3+AI29*2+AJ29*1</f>
        <v>24</v>
      </c>
      <c r="AL29" s="26"/>
      <c r="AM29" s="27">
        <f>AK29/AJ3</f>
        <v>4.8</v>
      </c>
      <c r="AN29" s="27"/>
      <c r="AO29" s="27"/>
      <c r="AP29" s="32"/>
      <c r="AQ29" s="32"/>
      <c r="AS29" s="26">
        <v>19</v>
      </c>
      <c r="AT29" s="26">
        <v>4</v>
      </c>
      <c r="AU29" s="26">
        <v>1</v>
      </c>
      <c r="AV29" s="26"/>
      <c r="AW29" s="26"/>
      <c r="AX29" s="26"/>
      <c r="AY29" s="26">
        <f>AT29*5+AU29*4+AV29*3+AW29*2+AX29*1</f>
        <v>24</v>
      </c>
      <c r="AZ29" s="26"/>
      <c r="BA29" s="27">
        <f>AY29/AX5</f>
        <v>4.8</v>
      </c>
      <c r="BB29" s="27"/>
      <c r="BC29" s="27"/>
      <c r="BD29" s="32"/>
      <c r="BE29" s="32"/>
    </row>
    <row r="30" spans="1:57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23.8</v>
      </c>
      <c r="J30" s="27"/>
      <c r="K30" s="27">
        <f>I30/25*100</f>
        <v>95.2</v>
      </c>
      <c r="L30" s="32"/>
      <c r="M30" s="32"/>
      <c r="Q30" s="26" t="s">
        <v>134</v>
      </c>
      <c r="R30" s="26"/>
      <c r="S30" s="26"/>
      <c r="T30" s="26"/>
      <c r="U30" s="26"/>
      <c r="V30" s="26"/>
      <c r="W30" s="26"/>
      <c r="X30" s="26" t="s">
        <v>73</v>
      </c>
      <c r="Y30" s="27">
        <f>SUM(Y25:Y29)</f>
        <v>20.5</v>
      </c>
      <c r="Z30" s="27"/>
      <c r="AA30" s="27">
        <f>Y30/25*100</f>
        <v>82</v>
      </c>
      <c r="AB30" s="32"/>
      <c r="AC30" s="32"/>
      <c r="AE30" s="26" t="s">
        <v>134</v>
      </c>
      <c r="AF30" s="26"/>
      <c r="AG30" s="26"/>
      <c r="AH30" s="26"/>
      <c r="AI30" s="26"/>
      <c r="AJ30" s="26"/>
      <c r="AK30" s="26"/>
      <c r="AL30" s="26" t="s">
        <v>73</v>
      </c>
      <c r="AM30" s="27">
        <f>SUM(AM25:AM29)</f>
        <v>23.8</v>
      </c>
      <c r="AN30" s="27"/>
      <c r="AO30" s="27">
        <f>AM30/25*100</f>
        <v>95.2</v>
      </c>
      <c r="AP30" s="32"/>
      <c r="AQ30" s="32"/>
      <c r="AS30" s="26">
        <v>20</v>
      </c>
      <c r="AT30" s="26">
        <v>4</v>
      </c>
      <c r="AU30" s="26">
        <v>1</v>
      </c>
      <c r="AV30" s="26"/>
      <c r="AW30" s="26"/>
      <c r="AX30" s="26"/>
      <c r="AY30" s="26">
        <f>AT30*5+AU30*4+AV30*3+AW30*2+AX30*1</f>
        <v>24</v>
      </c>
      <c r="AZ30" s="26"/>
      <c r="BA30" s="27">
        <f>AY30/AX5</f>
        <v>4.8</v>
      </c>
      <c r="BB30" s="27"/>
      <c r="BC30" s="27"/>
      <c r="BD30" s="32"/>
      <c r="BE30" s="32"/>
    </row>
    <row r="31" spans="1:57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2"/>
      <c r="M31" s="32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32"/>
      <c r="AC31" s="32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32"/>
      <c r="AQ31" s="32"/>
      <c r="AS31" s="26">
        <v>21</v>
      </c>
      <c r="AT31" s="26">
        <v>5</v>
      </c>
      <c r="AU31" s="26"/>
      <c r="AV31" s="26"/>
      <c r="AW31" s="26"/>
      <c r="AX31" s="26"/>
      <c r="AY31" s="26">
        <f>AT31*5+AU31*4+AV31*3+AW31*2+AX31*1</f>
        <v>25</v>
      </c>
      <c r="AZ31" s="26"/>
      <c r="BA31" s="27">
        <f>AY31/AX5</f>
        <v>5</v>
      </c>
      <c r="BB31" s="27"/>
      <c r="BC31" s="27"/>
      <c r="BD31" s="32"/>
      <c r="BE31" s="32"/>
    </row>
    <row r="32" spans="1:57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32"/>
      <c r="M32" s="32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32"/>
      <c r="AC32" s="32"/>
      <c r="AG32" s="149" t="s">
        <v>117</v>
      </c>
      <c r="AH32" s="150"/>
      <c r="AI32" s="150"/>
      <c r="AJ32" s="150"/>
      <c r="AK32" s="150"/>
      <c r="AL32" s="150"/>
      <c r="AM32" s="150"/>
      <c r="AN32" s="150"/>
      <c r="AO32" s="150"/>
      <c r="AS32" s="26" t="s">
        <v>134</v>
      </c>
      <c r="AT32" s="26"/>
      <c r="AU32" s="26"/>
      <c r="AV32" s="26"/>
      <c r="AW32" s="26"/>
      <c r="AX32" s="26"/>
      <c r="AY32" s="26"/>
      <c r="AZ32" s="26" t="s">
        <v>73</v>
      </c>
      <c r="BA32" s="27">
        <f>SUM(BA27:BA31)</f>
        <v>24.6</v>
      </c>
      <c r="BB32" s="27"/>
      <c r="BC32" s="27">
        <f>BA32/25*100</f>
        <v>98.4</v>
      </c>
      <c r="BD32" s="32"/>
      <c r="BE32" s="32"/>
    </row>
    <row r="33" spans="1:43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32"/>
      <c r="M33" s="32"/>
      <c r="Q33" s="124" t="s">
        <v>82</v>
      </c>
      <c r="R33" s="124"/>
      <c r="S33" s="124"/>
      <c r="T33" s="124"/>
      <c r="U33" s="124"/>
      <c r="V33" s="124"/>
      <c r="W33" s="124"/>
      <c r="X33" s="124"/>
      <c r="Y33" s="124"/>
      <c r="Z33" s="124"/>
      <c r="AA33" s="17"/>
      <c r="AB33" s="32"/>
      <c r="AC33" s="32"/>
      <c r="AE33" s="32"/>
      <c r="AF33" s="32"/>
      <c r="AG33" s="11" t="s">
        <v>146</v>
      </c>
      <c r="AH33" s="32"/>
      <c r="AI33" s="32"/>
      <c r="AJ33" s="32"/>
      <c r="AK33" s="32"/>
      <c r="AL33" s="32"/>
      <c r="AM33" s="32"/>
      <c r="AN33" s="32"/>
      <c r="AO33" s="32"/>
      <c r="AP33" s="32"/>
      <c r="AQ33" s="32"/>
    </row>
    <row r="34" spans="1:43" ht="15.75" customHeight="1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32"/>
      <c r="J34" s="32"/>
      <c r="K34" s="32"/>
      <c r="L34" s="32"/>
      <c r="M34" s="32"/>
      <c r="Q34" s="125" t="s">
        <v>83</v>
      </c>
      <c r="R34" s="126"/>
      <c r="S34" s="126"/>
      <c r="T34" s="127"/>
      <c r="U34" s="125" t="s">
        <v>84</v>
      </c>
      <c r="V34" s="126"/>
      <c r="W34" s="126"/>
      <c r="X34" s="126"/>
      <c r="Y34" s="32"/>
      <c r="Z34" s="32"/>
      <c r="AA34" s="32"/>
      <c r="AB34" s="32"/>
      <c r="AC34" s="32"/>
      <c r="AE34" s="18"/>
      <c r="AF34" s="18"/>
      <c r="AG34" s="18"/>
      <c r="AH34" s="18" t="s">
        <v>66</v>
      </c>
      <c r="AI34" s="18"/>
      <c r="AJ34" s="19">
        <v>5</v>
      </c>
      <c r="AK34" s="18"/>
      <c r="AL34" s="18"/>
      <c r="AM34" s="18"/>
      <c r="AN34" s="18"/>
      <c r="AO34" s="18"/>
      <c r="AP34" s="21"/>
      <c r="AQ34" s="32"/>
    </row>
    <row r="35" spans="1:43" ht="15.75" customHeight="1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32"/>
      <c r="J35" s="32"/>
      <c r="K35" s="32"/>
      <c r="L35" s="32"/>
      <c r="M35" s="32"/>
      <c r="Q35" s="121" t="s">
        <v>85</v>
      </c>
      <c r="R35" s="122"/>
      <c r="S35" s="122"/>
      <c r="T35" s="123"/>
      <c r="U35" s="121" t="s">
        <v>86</v>
      </c>
      <c r="V35" s="122"/>
      <c r="W35" s="122"/>
      <c r="X35" s="122"/>
      <c r="Y35" s="32"/>
      <c r="Z35" s="32"/>
      <c r="AA35" s="32"/>
      <c r="AB35" s="32"/>
      <c r="AC35" s="32"/>
      <c r="AE35" s="20" t="s">
        <v>67</v>
      </c>
      <c r="AF35" s="20" t="s">
        <v>68</v>
      </c>
      <c r="AG35" s="20" t="s">
        <v>69</v>
      </c>
      <c r="AH35" s="20" t="s">
        <v>70</v>
      </c>
      <c r="AI35" s="20" t="s">
        <v>127</v>
      </c>
      <c r="AJ35" s="20" t="s">
        <v>128</v>
      </c>
      <c r="AK35" s="20" t="s">
        <v>71</v>
      </c>
      <c r="AL35" s="20"/>
      <c r="AM35" s="20" t="s">
        <v>72</v>
      </c>
      <c r="AN35" s="20"/>
      <c r="AO35" s="20" t="s">
        <v>74</v>
      </c>
      <c r="AP35" s="21"/>
      <c r="AQ35" s="32"/>
    </row>
    <row r="36" spans="1:43" ht="15.75" customHeight="1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32"/>
      <c r="J36" s="32"/>
      <c r="K36" s="32"/>
      <c r="L36" s="32"/>
      <c r="M36" s="32"/>
      <c r="Q36" s="121" t="s">
        <v>87</v>
      </c>
      <c r="R36" s="122"/>
      <c r="S36" s="122"/>
      <c r="T36" s="123"/>
      <c r="U36" s="121" t="s">
        <v>88</v>
      </c>
      <c r="V36" s="122"/>
      <c r="W36" s="122"/>
      <c r="X36" s="122"/>
      <c r="Y36" s="32"/>
      <c r="Z36" s="32"/>
      <c r="AA36" s="32"/>
      <c r="AB36" s="32"/>
      <c r="AC36" s="32"/>
      <c r="AE36" s="26">
        <v>1</v>
      </c>
      <c r="AF36" s="26">
        <v>4</v>
      </c>
      <c r="AG36" s="26"/>
      <c r="AH36" s="26">
        <v>1</v>
      </c>
      <c r="AI36" s="26"/>
      <c r="AJ36" s="26"/>
      <c r="AK36" s="26">
        <f>AF36*5+AG36*4+AH36*3+AI36*2+AJ36*1</f>
        <v>23</v>
      </c>
      <c r="AL36" s="26"/>
      <c r="AM36" s="27">
        <f>AK36/AJ34</f>
        <v>4.5999999999999996</v>
      </c>
      <c r="AN36" s="27"/>
      <c r="AO36" s="27"/>
      <c r="AP36" s="21"/>
      <c r="AQ36" s="32"/>
    </row>
    <row r="37" spans="1:43" ht="15.75" customHeight="1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32"/>
      <c r="J37" s="32"/>
      <c r="K37" s="32"/>
      <c r="L37" s="32"/>
      <c r="M37" s="32"/>
      <c r="Q37" s="121" t="s">
        <v>89</v>
      </c>
      <c r="R37" s="122"/>
      <c r="S37" s="122"/>
      <c r="T37" s="123"/>
      <c r="U37" s="121" t="s">
        <v>90</v>
      </c>
      <c r="V37" s="122"/>
      <c r="W37" s="122"/>
      <c r="X37" s="122"/>
      <c r="Y37" s="32"/>
      <c r="Z37" s="32"/>
      <c r="AA37" s="32"/>
      <c r="AB37" s="32"/>
      <c r="AC37" s="32"/>
      <c r="AE37" s="26">
        <v>2</v>
      </c>
      <c r="AF37" s="26">
        <v>3</v>
      </c>
      <c r="AG37" s="26">
        <v>2</v>
      </c>
      <c r="AH37" s="26"/>
      <c r="AI37" s="26"/>
      <c r="AJ37" s="26"/>
      <c r="AK37" s="26">
        <f>AF37*5+AG37*4+AH37*3+AI37*2+AJ37*1</f>
        <v>23</v>
      </c>
      <c r="AL37" s="26"/>
      <c r="AM37" s="27">
        <f>AK37/AJ34</f>
        <v>4.5999999999999996</v>
      </c>
      <c r="AN37" s="27"/>
      <c r="AO37" s="27"/>
      <c r="AP37" s="21"/>
      <c r="AQ37" s="32"/>
    </row>
    <row r="38" spans="1:43" ht="15.75" customHeight="1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32"/>
      <c r="J38" s="32"/>
      <c r="K38" s="32"/>
      <c r="L38" s="32"/>
      <c r="M38" s="32"/>
      <c r="Q38" s="121" t="s">
        <v>91</v>
      </c>
      <c r="R38" s="122"/>
      <c r="S38" s="122"/>
      <c r="T38" s="123"/>
      <c r="U38" s="121" t="s">
        <v>92</v>
      </c>
      <c r="V38" s="122"/>
      <c r="W38" s="122"/>
      <c r="X38" s="122"/>
      <c r="Y38" s="32"/>
      <c r="Z38" s="32"/>
      <c r="AA38" s="32"/>
      <c r="AB38" s="32"/>
      <c r="AC38" s="32"/>
      <c r="AE38" s="26">
        <v>3</v>
      </c>
      <c r="AF38" s="26">
        <v>2</v>
      </c>
      <c r="AG38" s="26">
        <v>2</v>
      </c>
      <c r="AH38" s="26">
        <v>1</v>
      </c>
      <c r="AI38" s="26"/>
      <c r="AJ38" s="26"/>
      <c r="AK38" s="26">
        <f>AF38*5+AG38*4+AH38*3+AI38*2+AJ38*1</f>
        <v>21</v>
      </c>
      <c r="AL38" s="26"/>
      <c r="AM38" s="27">
        <f>AK38/AJ34</f>
        <v>4.2</v>
      </c>
      <c r="AN38" s="27"/>
      <c r="AO38" s="27"/>
      <c r="AP38" s="32"/>
      <c r="AQ38" s="32"/>
    </row>
    <row r="39" spans="1:43" ht="15.75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E39" s="26" t="s">
        <v>130</v>
      </c>
      <c r="AF39" s="26"/>
      <c r="AG39" s="26"/>
      <c r="AH39" s="26"/>
      <c r="AI39" s="26"/>
      <c r="AJ39" s="26"/>
      <c r="AK39" s="26"/>
      <c r="AL39" s="26" t="s">
        <v>73</v>
      </c>
      <c r="AM39" s="27">
        <f>AM36+AM37+AM38</f>
        <v>13.399999999999999</v>
      </c>
      <c r="AN39" s="27"/>
      <c r="AO39" s="27">
        <f>AM39/15*100</f>
        <v>89.333333333333314</v>
      </c>
      <c r="AP39" s="32"/>
      <c r="AQ39" s="32"/>
    </row>
    <row r="40" spans="1:43" ht="15.75" x14ac:dyDescent="0.25">
      <c r="AE40" s="26">
        <v>4</v>
      </c>
      <c r="AF40" s="26">
        <v>2</v>
      </c>
      <c r="AG40" s="26">
        <v>2</v>
      </c>
      <c r="AH40" s="26"/>
      <c r="AI40" s="26">
        <v>1</v>
      </c>
      <c r="AJ40" s="26"/>
      <c r="AK40" s="26">
        <f>AF40*5+AG40*4+AH40*3+AI40*2+AJ40*1</f>
        <v>20</v>
      </c>
      <c r="AL40" s="26"/>
      <c r="AM40" s="27">
        <f>AK40/AJ34</f>
        <v>4</v>
      </c>
      <c r="AN40" s="27"/>
      <c r="AO40" s="27"/>
      <c r="AP40" s="32"/>
      <c r="AQ40" s="32"/>
    </row>
    <row r="41" spans="1:43" ht="15.75" x14ac:dyDescent="0.25">
      <c r="AE41" s="26">
        <v>5</v>
      </c>
      <c r="AF41" s="26">
        <v>2</v>
      </c>
      <c r="AG41" s="26">
        <v>2</v>
      </c>
      <c r="AH41" s="26"/>
      <c r="AI41" s="26">
        <v>1</v>
      </c>
      <c r="AJ41" s="26"/>
      <c r="AK41" s="26">
        <f>AF41*5+AG41*4+AH41*3+AI41*2+AJ41*1</f>
        <v>20</v>
      </c>
      <c r="AL41" s="26"/>
      <c r="AM41" s="27">
        <f>AK41/AJ34</f>
        <v>4</v>
      </c>
      <c r="AN41" s="27"/>
      <c r="AO41" s="27"/>
      <c r="AP41" s="32"/>
      <c r="AQ41" s="32"/>
    </row>
    <row r="42" spans="1:43" ht="15.75" x14ac:dyDescent="0.25">
      <c r="AE42" s="26">
        <v>6</v>
      </c>
      <c r="AF42" s="26">
        <v>3</v>
      </c>
      <c r="AG42" s="26">
        <v>2</v>
      </c>
      <c r="AH42" s="26"/>
      <c r="AI42" s="26"/>
      <c r="AJ42" s="26"/>
      <c r="AK42" s="26">
        <f>AF42*5+AG42*4+AH42*3+AI42*2+AJ42*1</f>
        <v>23</v>
      </c>
      <c r="AL42" s="26"/>
      <c r="AM42" s="27">
        <f>AK42/AJ34</f>
        <v>4.5999999999999996</v>
      </c>
      <c r="AN42" s="27"/>
      <c r="AO42" s="27"/>
      <c r="AP42" s="32"/>
      <c r="AQ42" s="32"/>
    </row>
    <row r="43" spans="1:43" ht="15.75" x14ac:dyDescent="0.25">
      <c r="AE43" s="26">
        <v>7</v>
      </c>
      <c r="AF43" s="26">
        <v>3</v>
      </c>
      <c r="AG43" s="26">
        <v>2</v>
      </c>
      <c r="AH43" s="26"/>
      <c r="AI43" s="26"/>
      <c r="AJ43" s="26"/>
      <c r="AK43" s="26">
        <f>AF43*5+AG43*4+AH43*3+AI43*2+AJ43*1</f>
        <v>23</v>
      </c>
      <c r="AL43" s="26"/>
      <c r="AM43" s="27">
        <f>AK43/AJ34</f>
        <v>4.5999999999999996</v>
      </c>
      <c r="AN43" s="27"/>
      <c r="AO43" s="27"/>
      <c r="AP43" s="32"/>
      <c r="AQ43" s="32"/>
    </row>
    <row r="44" spans="1:43" ht="15.75" x14ac:dyDescent="0.25">
      <c r="AE44" s="26" t="s">
        <v>131</v>
      </c>
      <c r="AF44" s="26"/>
      <c r="AG44" s="26"/>
      <c r="AH44" s="26"/>
      <c r="AI44" s="26"/>
      <c r="AJ44" s="26"/>
      <c r="AK44" s="26"/>
      <c r="AL44" s="26" t="s">
        <v>73</v>
      </c>
      <c r="AM44" s="27">
        <f>SUM(AM40:AM43)</f>
        <v>17.2</v>
      </c>
      <c r="AN44" s="27"/>
      <c r="AO44" s="27">
        <f>AM44/20*100</f>
        <v>86</v>
      </c>
      <c r="AP44" s="32"/>
      <c r="AQ44" s="32"/>
    </row>
    <row r="45" spans="1:43" ht="15.75" x14ac:dyDescent="0.25">
      <c r="AE45" s="26">
        <v>8</v>
      </c>
      <c r="AF45" s="26">
        <v>2</v>
      </c>
      <c r="AG45" s="26">
        <v>2</v>
      </c>
      <c r="AH45" s="26"/>
      <c r="AI45" s="26">
        <v>1</v>
      </c>
      <c r="AJ45" s="26"/>
      <c r="AK45" s="26">
        <f>AF45*5+AG45*4+AH45*3+AI45*2+AJ45*1</f>
        <v>20</v>
      </c>
      <c r="AL45" s="26"/>
      <c r="AM45" s="27">
        <f>AK45/AJ34</f>
        <v>4</v>
      </c>
      <c r="AN45" s="27"/>
      <c r="AO45" s="27"/>
      <c r="AP45" s="32"/>
      <c r="AQ45" s="32"/>
    </row>
    <row r="46" spans="1:43" ht="15.75" x14ac:dyDescent="0.25">
      <c r="AE46" s="26">
        <v>9</v>
      </c>
      <c r="AF46" s="26">
        <v>2</v>
      </c>
      <c r="AG46" s="26">
        <v>2</v>
      </c>
      <c r="AH46" s="26">
        <v>1</v>
      </c>
      <c r="AI46" s="26"/>
      <c r="AJ46" s="26"/>
      <c r="AK46" s="26">
        <f>AF46*5+AG46*4+AH46*3+AI46*2+AJ46*1</f>
        <v>21</v>
      </c>
      <c r="AL46" s="26"/>
      <c r="AM46" s="27">
        <f>AK46/AJ34</f>
        <v>4.2</v>
      </c>
      <c r="AN46" s="27"/>
      <c r="AO46" s="27"/>
      <c r="AP46" s="32"/>
      <c r="AQ46" s="32"/>
    </row>
    <row r="47" spans="1:43" ht="15.75" x14ac:dyDescent="0.25">
      <c r="AE47" s="26">
        <v>10</v>
      </c>
      <c r="AF47" s="26">
        <v>3</v>
      </c>
      <c r="AG47" s="26">
        <v>2</v>
      </c>
      <c r="AH47" s="26"/>
      <c r="AI47" s="26"/>
      <c r="AJ47" s="26"/>
      <c r="AK47" s="26">
        <f>AF47*5+AG47*4+AH47*3+AI47*2+AJ47*1</f>
        <v>23</v>
      </c>
      <c r="AL47" s="26"/>
      <c r="AM47" s="27">
        <f>AK47/AJ34</f>
        <v>4.5999999999999996</v>
      </c>
      <c r="AN47" s="27"/>
      <c r="AO47" s="27"/>
      <c r="AP47" s="32"/>
      <c r="AQ47" s="32"/>
    </row>
    <row r="48" spans="1:43" ht="15.75" x14ac:dyDescent="0.25">
      <c r="AE48" s="26">
        <v>11</v>
      </c>
      <c r="AF48" s="26">
        <v>3</v>
      </c>
      <c r="AG48" s="26">
        <v>2</v>
      </c>
      <c r="AH48" s="26"/>
      <c r="AI48" s="26"/>
      <c r="AJ48" s="26"/>
      <c r="AK48" s="26">
        <f>AF48*5+AG48*4+AH48*3+AI48*2+AJ48*1</f>
        <v>23</v>
      </c>
      <c r="AL48" s="26"/>
      <c r="AM48" s="27">
        <f>AK48/AJ34</f>
        <v>4.5999999999999996</v>
      </c>
      <c r="AN48" s="27"/>
      <c r="AO48" s="27"/>
      <c r="AP48" s="32"/>
      <c r="AQ48" s="32"/>
    </row>
    <row r="49" spans="31:43" ht="15.75" x14ac:dyDescent="0.25">
      <c r="AE49" s="26">
        <v>12</v>
      </c>
      <c r="AF49" s="26">
        <v>3</v>
      </c>
      <c r="AG49" s="26">
        <v>2</v>
      </c>
      <c r="AH49" s="26"/>
      <c r="AI49" s="26"/>
      <c r="AJ49" s="26"/>
      <c r="AK49" s="26">
        <f>AF49*5+AG49*4+AH49*+AI49*2+AJ49*1</f>
        <v>23</v>
      </c>
      <c r="AL49" s="26"/>
      <c r="AM49" s="27">
        <f>AK49/AJ34</f>
        <v>4.5999999999999996</v>
      </c>
      <c r="AN49" s="27"/>
      <c r="AO49" s="27"/>
      <c r="AP49" s="32"/>
      <c r="AQ49" s="32"/>
    </row>
    <row r="50" spans="31:43" ht="15.75" x14ac:dyDescent="0.25">
      <c r="AE50" s="26">
        <v>13</v>
      </c>
      <c r="AF50" s="26">
        <v>2</v>
      </c>
      <c r="AG50" s="26">
        <v>3</v>
      </c>
      <c r="AH50" s="26"/>
      <c r="AI50" s="26"/>
      <c r="AJ50" s="26"/>
      <c r="AK50" s="26">
        <f>AF50*5+AG50*4+AH50*3+AI50*2+AJ50*1</f>
        <v>22</v>
      </c>
      <c r="AL50" s="26"/>
      <c r="AM50" s="27">
        <f>AK50/AJ34</f>
        <v>4.4000000000000004</v>
      </c>
      <c r="AN50" s="27"/>
      <c r="AO50" s="27"/>
      <c r="AP50" s="32"/>
      <c r="AQ50" s="32"/>
    </row>
    <row r="51" spans="31:43" ht="15.75" x14ac:dyDescent="0.25">
      <c r="AE51" s="26" t="s">
        <v>132</v>
      </c>
      <c r="AF51" s="26"/>
      <c r="AG51" s="26"/>
      <c r="AH51" s="26"/>
      <c r="AI51" s="26"/>
      <c r="AJ51" s="26"/>
      <c r="AK51" s="26"/>
      <c r="AL51" s="26" t="s">
        <v>73</v>
      </c>
      <c r="AM51" s="27">
        <f>SUM(AM45:AM50)</f>
        <v>26.4</v>
      </c>
      <c r="AN51" s="27"/>
      <c r="AO51" s="27">
        <f>AM51/30*100</f>
        <v>88</v>
      </c>
      <c r="AP51" s="32"/>
      <c r="AQ51" s="32"/>
    </row>
    <row r="52" spans="31:43" ht="15.75" x14ac:dyDescent="0.25">
      <c r="AE52" s="26">
        <v>14</v>
      </c>
      <c r="AF52" s="26">
        <v>2</v>
      </c>
      <c r="AG52" s="26">
        <v>2</v>
      </c>
      <c r="AH52" s="26"/>
      <c r="AI52" s="26">
        <v>1</v>
      </c>
      <c r="AJ52" s="26"/>
      <c r="AK52" s="26">
        <f>AF52*5+AG52*4+AH52*3+AI52*2+AJ52*1</f>
        <v>20</v>
      </c>
      <c r="AL52" s="26"/>
      <c r="AM52" s="27">
        <f>AK52/AJ34</f>
        <v>4</v>
      </c>
      <c r="AN52" s="27"/>
      <c r="AO52" s="27"/>
      <c r="AP52" s="32"/>
      <c r="AQ52" s="32"/>
    </row>
    <row r="53" spans="31:43" ht="15.75" x14ac:dyDescent="0.25">
      <c r="AE53" s="26">
        <v>15</v>
      </c>
      <c r="AF53" s="26">
        <v>2</v>
      </c>
      <c r="AG53" s="26">
        <v>2</v>
      </c>
      <c r="AH53" s="26"/>
      <c r="AI53" s="26">
        <v>1</v>
      </c>
      <c r="AJ53" s="26"/>
      <c r="AK53" s="26">
        <f>AF53*5+AG53*4+AH53*3+AI53*2+AJ53*1</f>
        <v>20</v>
      </c>
      <c r="AL53" s="26"/>
      <c r="AM53" s="27">
        <f>AK53/AJ34</f>
        <v>4</v>
      </c>
      <c r="AN53" s="27"/>
      <c r="AO53" s="27"/>
      <c r="AP53" s="32"/>
      <c r="AQ53" s="32"/>
    </row>
    <row r="54" spans="31:43" ht="15.75" x14ac:dyDescent="0.25">
      <c r="AE54" s="26">
        <v>16</v>
      </c>
      <c r="AF54" s="26">
        <v>2</v>
      </c>
      <c r="AG54" s="26">
        <v>2</v>
      </c>
      <c r="AH54" s="26"/>
      <c r="AI54" s="26"/>
      <c r="AJ54" s="26">
        <v>1</v>
      </c>
      <c r="AK54" s="26">
        <f>AF54*5+AG54*4+AH54*3+AI54*2+AJ54*1</f>
        <v>19</v>
      </c>
      <c r="AL54" s="26"/>
      <c r="AM54" s="27">
        <f>AK54/AJ34</f>
        <v>3.8</v>
      </c>
      <c r="AN54" s="27"/>
      <c r="AO54" s="27"/>
      <c r="AP54" s="32"/>
      <c r="AQ54" s="32"/>
    </row>
    <row r="55" spans="31:43" ht="15.75" x14ac:dyDescent="0.25">
      <c r="AE55" s="26" t="s">
        <v>133</v>
      </c>
      <c r="AF55" s="26"/>
      <c r="AG55" s="26"/>
      <c r="AH55" s="26"/>
      <c r="AI55" s="26"/>
      <c r="AJ55" s="26"/>
      <c r="AK55" s="26"/>
      <c r="AL55" s="26" t="s">
        <v>73</v>
      </c>
      <c r="AM55" s="27">
        <f>SUM(AM52:AM54)</f>
        <v>11.8</v>
      </c>
      <c r="AN55" s="27"/>
      <c r="AO55" s="27">
        <f>AM55/15*100</f>
        <v>78.666666666666671</v>
      </c>
      <c r="AP55" s="32"/>
      <c r="AQ55" s="32"/>
    </row>
    <row r="56" spans="31:43" ht="15.75" x14ac:dyDescent="0.25">
      <c r="AE56" s="26">
        <v>17</v>
      </c>
      <c r="AF56" s="26">
        <v>3</v>
      </c>
      <c r="AG56" s="26">
        <v>2</v>
      </c>
      <c r="AH56" s="26"/>
      <c r="AI56" s="26"/>
      <c r="AJ56" s="26"/>
      <c r="AK56" s="26">
        <f>AF56*5+AG56*4+AH56*3+AI56*2+AJ56*1</f>
        <v>23</v>
      </c>
      <c r="AL56" s="26"/>
      <c r="AM56" s="27">
        <f>AK56/AJ34</f>
        <v>4.5999999999999996</v>
      </c>
      <c r="AN56" s="27"/>
      <c r="AO56" s="27"/>
      <c r="AP56" s="32"/>
      <c r="AQ56" s="32"/>
    </row>
    <row r="57" spans="31:43" ht="15.75" x14ac:dyDescent="0.25">
      <c r="AE57" s="26">
        <v>18</v>
      </c>
      <c r="AF57" s="26">
        <v>2</v>
      </c>
      <c r="AG57" s="26">
        <v>3</v>
      </c>
      <c r="AH57" s="26"/>
      <c r="AI57" s="26"/>
      <c r="AJ57" s="26"/>
      <c r="AK57" s="26">
        <f>AF57*5+AG57*4+AH57*3+AI57*2+AJ57*1</f>
        <v>22</v>
      </c>
      <c r="AL57" s="26"/>
      <c r="AM57" s="27">
        <f>AK57/AJ34</f>
        <v>4.4000000000000004</v>
      </c>
      <c r="AN57" s="27"/>
      <c r="AO57" s="27"/>
      <c r="AP57" s="32"/>
      <c r="AQ57" s="32"/>
    </row>
    <row r="58" spans="31:43" ht="15.75" x14ac:dyDescent="0.25">
      <c r="AE58" s="26">
        <v>19</v>
      </c>
      <c r="AF58" s="26">
        <v>2</v>
      </c>
      <c r="AG58" s="26">
        <v>2</v>
      </c>
      <c r="AH58" s="26">
        <v>1</v>
      </c>
      <c r="AI58" s="26"/>
      <c r="AJ58" s="26"/>
      <c r="AK58" s="26">
        <f>AF58*5+AG58*4+AH58*3+AI58*2+AJ58*1</f>
        <v>21</v>
      </c>
      <c r="AL58" s="26"/>
      <c r="AM58" s="27">
        <f>AK58/AJ34</f>
        <v>4.2</v>
      </c>
      <c r="AN58" s="27"/>
      <c r="AO58" s="27"/>
      <c r="AP58" s="32"/>
      <c r="AQ58" s="32"/>
    </row>
    <row r="59" spans="31:43" ht="15.75" x14ac:dyDescent="0.25">
      <c r="AE59" s="26">
        <v>20</v>
      </c>
      <c r="AF59" s="26">
        <v>2</v>
      </c>
      <c r="AG59" s="26">
        <v>2</v>
      </c>
      <c r="AH59" s="26">
        <v>1</v>
      </c>
      <c r="AI59" s="26"/>
      <c r="AJ59" s="26"/>
      <c r="AK59" s="26">
        <f>AF59*5+AG59*4+AH59*3+AI59*2+AJ59*1</f>
        <v>21</v>
      </c>
      <c r="AL59" s="26"/>
      <c r="AM59" s="27">
        <f>AK59/AJ34</f>
        <v>4.2</v>
      </c>
      <c r="AN59" s="27"/>
      <c r="AO59" s="27"/>
      <c r="AP59" s="32"/>
      <c r="AQ59" s="32"/>
    </row>
    <row r="60" spans="31:43" ht="15.75" x14ac:dyDescent="0.25">
      <c r="AE60" s="26">
        <v>21</v>
      </c>
      <c r="AF60" s="26">
        <v>3</v>
      </c>
      <c r="AG60" s="26">
        <v>2</v>
      </c>
      <c r="AH60" s="26"/>
      <c r="AI60" s="26"/>
      <c r="AJ60" s="26"/>
      <c r="AK60" s="26">
        <f>AF60*5+AG60*4+AH60*3+AI60*2+AJ60*1</f>
        <v>23</v>
      </c>
      <c r="AL60" s="26"/>
      <c r="AM60" s="27">
        <f>AK60/AJ34</f>
        <v>4.5999999999999996</v>
      </c>
      <c r="AN60" s="27"/>
      <c r="AO60" s="27"/>
      <c r="AP60" s="32"/>
      <c r="AQ60" s="32"/>
    </row>
    <row r="61" spans="31:43" ht="15.75" x14ac:dyDescent="0.25">
      <c r="AE61" s="26" t="s">
        <v>134</v>
      </c>
      <c r="AF61" s="26"/>
      <c r="AG61" s="26"/>
      <c r="AH61" s="26"/>
      <c r="AI61" s="26"/>
      <c r="AJ61" s="26"/>
      <c r="AK61" s="26"/>
      <c r="AL61" s="26" t="s">
        <v>73</v>
      </c>
      <c r="AM61" s="27">
        <f>SUM(AM56:AM60)</f>
        <v>22</v>
      </c>
      <c r="AN61" s="27"/>
      <c r="AO61" s="27">
        <f>AM61/25*100</f>
        <v>88</v>
      </c>
      <c r="AP61" s="32"/>
      <c r="AQ61" s="32"/>
    </row>
    <row r="62" spans="31:43" ht="15.75" x14ac:dyDescent="0.25"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32"/>
      <c r="AQ62" s="32"/>
    </row>
  </sheetData>
  <mergeCells count="27">
    <mergeCell ref="AD1:AR1"/>
    <mergeCell ref="AG32:AO32"/>
    <mergeCell ref="AT3:BE3"/>
    <mergeCell ref="A38:D38"/>
    <mergeCell ref="E38:H38"/>
    <mergeCell ref="Q37:T37"/>
    <mergeCell ref="U37:X37"/>
    <mergeCell ref="Q38:T38"/>
    <mergeCell ref="U38:X38"/>
    <mergeCell ref="A35:D35"/>
    <mergeCell ref="E35:H35"/>
    <mergeCell ref="A36:D36"/>
    <mergeCell ref="E36:H36"/>
    <mergeCell ref="A37:D37"/>
    <mergeCell ref="E37:H37"/>
    <mergeCell ref="Q36:T36"/>
    <mergeCell ref="U36:X36"/>
    <mergeCell ref="Q35:T35"/>
    <mergeCell ref="C1:H1"/>
    <mergeCell ref="Q1:V1"/>
    <mergeCell ref="A33:J33"/>
    <mergeCell ref="A34:D34"/>
    <mergeCell ref="E34:H34"/>
    <mergeCell ref="Q33:Z33"/>
    <mergeCell ref="Q34:T34"/>
    <mergeCell ref="U34:X34"/>
    <mergeCell ref="U35:X35"/>
  </mergeCells>
  <pageMargins left="0.7" right="0.7" top="0.75" bottom="0.75" header="0.3" footer="0.3"/>
  <pageSetup paperSize="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8"/>
  <sheetViews>
    <sheetView workbookViewId="0">
      <selection activeCell="A2" sqref="A2"/>
    </sheetView>
  </sheetViews>
  <sheetFormatPr defaultRowHeight="15" x14ac:dyDescent="0.25"/>
  <sheetData>
    <row r="1" spans="1:13" ht="18.75" x14ac:dyDescent="0.3">
      <c r="A1" s="53"/>
      <c r="B1" s="53"/>
      <c r="C1" s="131" t="s">
        <v>145</v>
      </c>
      <c r="D1" s="132"/>
      <c r="E1" s="132"/>
      <c r="F1" s="132"/>
      <c r="G1" s="132"/>
      <c r="H1" s="131"/>
      <c r="I1" s="53"/>
      <c r="J1" s="53"/>
      <c r="K1" s="53"/>
      <c r="L1" s="53"/>
      <c r="M1" s="53"/>
    </row>
    <row r="2" spans="1:13" x14ac:dyDescent="0.25">
      <c r="A2" s="11" t="s">
        <v>147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5.75" x14ac:dyDescent="0.25">
      <c r="A3" s="18"/>
      <c r="B3" s="18"/>
      <c r="C3" s="18"/>
      <c r="D3" s="18" t="s">
        <v>66</v>
      </c>
      <c r="E3" s="18"/>
      <c r="F3" s="19">
        <v>30</v>
      </c>
      <c r="G3" s="18"/>
      <c r="H3" s="18"/>
      <c r="I3" s="18"/>
      <c r="J3" s="18"/>
      <c r="K3" s="18"/>
      <c r="L3" s="21"/>
      <c r="M3" s="53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53"/>
    </row>
    <row r="5" spans="1:13" ht="15.75" x14ac:dyDescent="0.25">
      <c r="A5" s="26">
        <v>1</v>
      </c>
      <c r="B5" s="26">
        <v>7</v>
      </c>
      <c r="C5" s="26">
        <v>7</v>
      </c>
      <c r="D5" s="26">
        <v>12</v>
      </c>
      <c r="E5" s="26">
        <v>4</v>
      </c>
      <c r="F5" s="26"/>
      <c r="G5" s="26">
        <f>B5*5+C5*4+D5*3+E5*2+F5*1</f>
        <v>107</v>
      </c>
      <c r="H5" s="26"/>
      <c r="I5" s="27">
        <f>G5/F3</f>
        <v>3.5666666666666669</v>
      </c>
      <c r="J5" s="27"/>
      <c r="K5" s="27"/>
      <c r="L5" s="21"/>
      <c r="M5" s="53"/>
    </row>
    <row r="6" spans="1:13" ht="15.75" x14ac:dyDescent="0.25">
      <c r="A6" s="26">
        <v>2</v>
      </c>
      <c r="B6" s="26">
        <v>11</v>
      </c>
      <c r="C6" s="26">
        <v>12</v>
      </c>
      <c r="D6" s="26">
        <v>5</v>
      </c>
      <c r="E6" s="26">
        <v>1</v>
      </c>
      <c r="F6" s="26">
        <v>1</v>
      </c>
      <c r="G6" s="26">
        <f>B6*5+C6*4+D6*3+E6*2+F6*1</f>
        <v>121</v>
      </c>
      <c r="H6" s="26"/>
      <c r="I6" s="27">
        <f>G6/F3</f>
        <v>4.0333333333333332</v>
      </c>
      <c r="J6" s="27"/>
      <c r="K6" s="27"/>
      <c r="L6" s="21"/>
      <c r="M6" s="53"/>
    </row>
    <row r="7" spans="1:13" ht="15.75" x14ac:dyDescent="0.25">
      <c r="A7" s="26">
        <v>3</v>
      </c>
      <c r="B7" s="26">
        <v>7</v>
      </c>
      <c r="C7" s="26">
        <v>5</v>
      </c>
      <c r="D7" s="26">
        <v>5</v>
      </c>
      <c r="E7" s="26">
        <v>6</v>
      </c>
      <c r="F7" s="26">
        <v>7</v>
      </c>
      <c r="G7" s="26">
        <f>B7*5+C7*4+D7*3+E7*2+F7*1</f>
        <v>89</v>
      </c>
      <c r="H7" s="26"/>
      <c r="I7" s="27">
        <f>G7/F3</f>
        <v>2.9666666666666668</v>
      </c>
      <c r="J7" s="27"/>
      <c r="K7" s="27"/>
      <c r="L7" s="53"/>
      <c r="M7" s="53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10.566666666666666</v>
      </c>
      <c r="J8" s="27"/>
      <c r="K8" s="27">
        <f>I8/15*100</f>
        <v>70.444444444444443</v>
      </c>
      <c r="L8" s="53"/>
      <c r="M8" s="53"/>
    </row>
    <row r="9" spans="1:13" ht="15.75" x14ac:dyDescent="0.25">
      <c r="A9" s="26">
        <v>4</v>
      </c>
      <c r="B9" s="26">
        <v>11</v>
      </c>
      <c r="C9" s="26">
        <v>9</v>
      </c>
      <c r="D9" s="26">
        <v>7</v>
      </c>
      <c r="E9" s="26">
        <v>2</v>
      </c>
      <c r="F9" s="26">
        <v>1</v>
      </c>
      <c r="G9" s="26">
        <f>B9*5+C9*4+D9*3+E9*2+F9*1</f>
        <v>117</v>
      </c>
      <c r="H9" s="26"/>
      <c r="I9" s="27">
        <f>G9/F3</f>
        <v>3.9</v>
      </c>
      <c r="J9" s="27"/>
      <c r="K9" s="27"/>
      <c r="L9" s="53"/>
      <c r="M9" s="53"/>
    </row>
    <row r="10" spans="1:13" ht="15.75" x14ac:dyDescent="0.25">
      <c r="A10" s="26">
        <v>5</v>
      </c>
      <c r="B10" s="26">
        <v>6</v>
      </c>
      <c r="C10" s="26">
        <v>5</v>
      </c>
      <c r="D10" s="26">
        <v>10</v>
      </c>
      <c r="E10" s="26">
        <v>6</v>
      </c>
      <c r="F10" s="26">
        <v>3</v>
      </c>
      <c r="G10" s="26">
        <f>B10*5+C10*4+D10*3+E10*2+F10*1</f>
        <v>95</v>
      </c>
      <c r="H10" s="26"/>
      <c r="I10" s="27">
        <f>G10/F3</f>
        <v>3.1666666666666665</v>
      </c>
      <c r="J10" s="27"/>
      <c r="K10" s="27"/>
      <c r="L10" s="53"/>
      <c r="M10" s="53"/>
    </row>
    <row r="11" spans="1:13" ht="15.75" x14ac:dyDescent="0.25">
      <c r="A11" s="26">
        <v>6</v>
      </c>
      <c r="B11" s="26">
        <v>9</v>
      </c>
      <c r="C11" s="26">
        <v>10</v>
      </c>
      <c r="D11" s="26">
        <v>7</v>
      </c>
      <c r="E11" s="26">
        <v>2</v>
      </c>
      <c r="F11" s="26">
        <v>2</v>
      </c>
      <c r="G11" s="26">
        <f>B11*5+C11*4+D11*3+E11*2+F11*1</f>
        <v>112</v>
      </c>
      <c r="H11" s="26"/>
      <c r="I11" s="27">
        <f>G11/F3</f>
        <v>3.7333333333333334</v>
      </c>
      <c r="J11" s="27"/>
      <c r="K11" s="27"/>
      <c r="L11" s="53"/>
      <c r="M11" s="53"/>
    </row>
    <row r="12" spans="1:13" ht="15.75" x14ac:dyDescent="0.25">
      <c r="A12" s="26">
        <v>7</v>
      </c>
      <c r="B12" s="26">
        <v>7</v>
      </c>
      <c r="C12" s="26">
        <v>9</v>
      </c>
      <c r="D12" s="26">
        <v>11</v>
      </c>
      <c r="E12" s="26">
        <v>1</v>
      </c>
      <c r="F12" s="26">
        <v>2</v>
      </c>
      <c r="G12" s="26">
        <f>B12*5+C12*4+D12*3+E12*2+F12*1</f>
        <v>108</v>
      </c>
      <c r="H12" s="26"/>
      <c r="I12" s="27">
        <f>G12/F3</f>
        <v>3.6</v>
      </c>
      <c r="J12" s="27"/>
      <c r="K12" s="27"/>
      <c r="L12" s="53"/>
      <c r="M12" s="53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14.4</v>
      </c>
      <c r="J13" s="27"/>
      <c r="K13" s="27">
        <f>I13/20*100</f>
        <v>72</v>
      </c>
      <c r="L13" s="53"/>
      <c r="M13" s="53"/>
    </row>
    <row r="14" spans="1:13" ht="15.75" x14ac:dyDescent="0.25">
      <c r="A14" s="26">
        <v>8</v>
      </c>
      <c r="B14" s="26">
        <v>6</v>
      </c>
      <c r="C14" s="26">
        <v>13</v>
      </c>
      <c r="D14" s="26">
        <v>9</v>
      </c>
      <c r="E14" s="26">
        <v>1</v>
      </c>
      <c r="F14" s="26">
        <v>1</v>
      </c>
      <c r="G14" s="26">
        <f>B14*5+C14*4+D14*3+E14*2+F14*1</f>
        <v>112</v>
      </c>
      <c r="H14" s="26"/>
      <c r="I14" s="27">
        <f>G14/F3</f>
        <v>3.7333333333333334</v>
      </c>
      <c r="J14" s="27"/>
      <c r="K14" s="27"/>
      <c r="L14" s="53"/>
      <c r="M14" s="53"/>
    </row>
    <row r="15" spans="1:13" ht="15.75" x14ac:dyDescent="0.25">
      <c r="A15" s="26">
        <v>9</v>
      </c>
      <c r="B15" s="26">
        <v>11</v>
      </c>
      <c r="C15" s="26">
        <v>7</v>
      </c>
      <c r="D15" s="26">
        <v>7</v>
      </c>
      <c r="E15" s="26">
        <v>2</v>
      </c>
      <c r="F15" s="26">
        <v>3</v>
      </c>
      <c r="G15" s="26">
        <f>B15*5+C15*4+D15*3+E15*2+F15*1</f>
        <v>111</v>
      </c>
      <c r="H15" s="26"/>
      <c r="I15" s="27">
        <f>G15/F3</f>
        <v>3.7</v>
      </c>
      <c r="J15" s="27"/>
      <c r="K15" s="27"/>
      <c r="L15" s="53"/>
      <c r="M15" s="53"/>
    </row>
    <row r="16" spans="1:13" ht="15.75" x14ac:dyDescent="0.25">
      <c r="A16" s="26">
        <v>10</v>
      </c>
      <c r="B16" s="26">
        <v>7</v>
      </c>
      <c r="C16" s="26">
        <v>15</v>
      </c>
      <c r="D16" s="26">
        <v>5</v>
      </c>
      <c r="E16" s="26">
        <v>3</v>
      </c>
      <c r="F16" s="26"/>
      <c r="G16" s="26">
        <f>B16*5+C16*4+D16*3+E16*2+F16*1</f>
        <v>116</v>
      </c>
      <c r="H16" s="26"/>
      <c r="I16" s="27">
        <f>G16/F3</f>
        <v>3.8666666666666667</v>
      </c>
      <c r="J16" s="27"/>
      <c r="K16" s="27"/>
      <c r="L16" s="53"/>
      <c r="M16" s="53"/>
    </row>
    <row r="17" spans="1:13" ht="15.75" x14ac:dyDescent="0.25">
      <c r="A17" s="26">
        <v>11</v>
      </c>
      <c r="B17" s="26">
        <v>9</v>
      </c>
      <c r="C17" s="26">
        <v>11</v>
      </c>
      <c r="D17" s="26">
        <v>8</v>
      </c>
      <c r="E17" s="26">
        <v>1</v>
      </c>
      <c r="F17" s="26">
        <v>1</v>
      </c>
      <c r="G17" s="26">
        <f>B17*5+C17*4+D17*3+E17*2+F17*1</f>
        <v>116</v>
      </c>
      <c r="H17" s="26"/>
      <c r="I17" s="27">
        <f>G17/F3</f>
        <v>3.8666666666666667</v>
      </c>
      <c r="J17" s="27"/>
      <c r="K17" s="27"/>
      <c r="L17" s="53"/>
      <c r="M17" s="53"/>
    </row>
    <row r="18" spans="1:13" ht="15.75" x14ac:dyDescent="0.25">
      <c r="A18" s="26">
        <v>12</v>
      </c>
      <c r="B18" s="26">
        <v>11</v>
      </c>
      <c r="C18" s="26">
        <v>9</v>
      </c>
      <c r="D18" s="26">
        <v>7</v>
      </c>
      <c r="E18" s="26">
        <v>2</v>
      </c>
      <c r="F18" s="26">
        <v>1</v>
      </c>
      <c r="G18" s="26">
        <f>B18*5+C18*4+D18*+E18*2+F18*1</f>
        <v>120</v>
      </c>
      <c r="H18" s="26"/>
      <c r="I18" s="27">
        <f>G18/F3</f>
        <v>4</v>
      </c>
      <c r="J18" s="27"/>
      <c r="K18" s="27"/>
      <c r="L18" s="53"/>
      <c r="M18" s="53"/>
    </row>
    <row r="19" spans="1:13" ht="15.75" x14ac:dyDescent="0.25">
      <c r="A19" s="26">
        <v>13</v>
      </c>
      <c r="B19" s="26">
        <v>7</v>
      </c>
      <c r="C19" s="26">
        <v>14</v>
      </c>
      <c r="D19" s="26">
        <v>6</v>
      </c>
      <c r="E19" s="26">
        <v>3</v>
      </c>
      <c r="F19" s="26"/>
      <c r="G19" s="26">
        <f>B19*5+C19*4+D19*3+E19*2+F19*1</f>
        <v>115</v>
      </c>
      <c r="H19" s="26"/>
      <c r="I19" s="27">
        <f>G19/F3</f>
        <v>3.8333333333333335</v>
      </c>
      <c r="J19" s="27"/>
      <c r="K19" s="27"/>
      <c r="L19" s="53"/>
      <c r="M19" s="53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23</v>
      </c>
      <c r="J20" s="27"/>
      <c r="K20" s="27">
        <f>I20/30*100</f>
        <v>76.666666666666671</v>
      </c>
      <c r="L20" s="53"/>
      <c r="M20" s="53"/>
    </row>
    <row r="21" spans="1:13" ht="15.75" x14ac:dyDescent="0.25">
      <c r="A21" s="26">
        <v>14</v>
      </c>
      <c r="B21" s="26">
        <v>6</v>
      </c>
      <c r="C21" s="26">
        <v>9</v>
      </c>
      <c r="D21" s="26">
        <v>8</v>
      </c>
      <c r="E21" s="26">
        <v>3</v>
      </c>
      <c r="F21" s="26">
        <v>4</v>
      </c>
      <c r="G21" s="26">
        <f>B21*5+C21*4+D21*3+E21*2+F21*1</f>
        <v>100</v>
      </c>
      <c r="H21" s="26"/>
      <c r="I21" s="27">
        <f>G21/F3</f>
        <v>3.3333333333333335</v>
      </c>
      <c r="J21" s="27"/>
      <c r="K21" s="27"/>
      <c r="L21" s="53"/>
      <c r="M21" s="53"/>
    </row>
    <row r="22" spans="1:13" ht="15.75" x14ac:dyDescent="0.25">
      <c r="A22" s="26">
        <v>15</v>
      </c>
      <c r="B22" s="26">
        <v>6</v>
      </c>
      <c r="C22" s="26">
        <v>12</v>
      </c>
      <c r="D22" s="26">
        <v>6</v>
      </c>
      <c r="E22" s="26">
        <v>3</v>
      </c>
      <c r="F22" s="26">
        <v>3</v>
      </c>
      <c r="G22" s="26">
        <f>B22*5+C22*4+D22*3+E22*2+F22*1</f>
        <v>105</v>
      </c>
      <c r="H22" s="26"/>
      <c r="I22" s="27">
        <f>G22/F3</f>
        <v>3.5</v>
      </c>
      <c r="J22" s="27"/>
      <c r="K22" s="27"/>
      <c r="L22" s="53"/>
      <c r="M22" s="53"/>
    </row>
    <row r="23" spans="1:13" ht="15.75" x14ac:dyDescent="0.25">
      <c r="A23" s="26">
        <v>16</v>
      </c>
      <c r="B23" s="26">
        <v>5</v>
      </c>
      <c r="C23" s="26">
        <v>15</v>
      </c>
      <c r="D23" s="26">
        <v>5</v>
      </c>
      <c r="E23" s="26">
        <v>3</v>
      </c>
      <c r="F23" s="26">
        <v>2</v>
      </c>
      <c r="G23" s="26">
        <f>B23*5+C23*4+D23*3+E23*2+F23*1</f>
        <v>108</v>
      </c>
      <c r="H23" s="26"/>
      <c r="I23" s="27">
        <f>G23/F3</f>
        <v>3.6</v>
      </c>
      <c r="J23" s="27"/>
      <c r="K23" s="27"/>
      <c r="L23" s="53"/>
      <c r="M23" s="53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10.433333333333334</v>
      </c>
      <c r="J24" s="27"/>
      <c r="K24" s="27">
        <f>I24/15*100</f>
        <v>69.555555555555557</v>
      </c>
      <c r="L24" s="53"/>
      <c r="M24" s="53"/>
    </row>
    <row r="25" spans="1:13" ht="15.75" x14ac:dyDescent="0.25">
      <c r="A25" s="26">
        <v>17</v>
      </c>
      <c r="B25" s="26">
        <v>8</v>
      </c>
      <c r="C25" s="26">
        <v>7</v>
      </c>
      <c r="D25" s="26">
        <v>6</v>
      </c>
      <c r="E25" s="26">
        <v>2</v>
      </c>
      <c r="F25" s="26">
        <v>7</v>
      </c>
      <c r="G25" s="26">
        <f>B25*5+C25*4+D25*3+E25*2+F25*1</f>
        <v>97</v>
      </c>
      <c r="H25" s="26"/>
      <c r="I25" s="27">
        <f>G25/F3</f>
        <v>3.2333333333333334</v>
      </c>
      <c r="J25" s="27"/>
      <c r="K25" s="27"/>
      <c r="L25" s="53"/>
      <c r="M25" s="53"/>
    </row>
    <row r="26" spans="1:13" ht="15.75" x14ac:dyDescent="0.25">
      <c r="A26" s="26">
        <v>18</v>
      </c>
      <c r="B26" s="26">
        <v>11</v>
      </c>
      <c r="C26" s="26">
        <v>7</v>
      </c>
      <c r="D26" s="26">
        <v>5</v>
      </c>
      <c r="E26" s="26">
        <v>2</v>
      </c>
      <c r="F26" s="26">
        <v>5</v>
      </c>
      <c r="G26" s="26">
        <f>B26*5+C26*4+D26*3+E26*2+F26*1</f>
        <v>107</v>
      </c>
      <c r="H26" s="26"/>
      <c r="I26" s="27">
        <f>G26/F3</f>
        <v>3.5666666666666669</v>
      </c>
      <c r="J26" s="27"/>
      <c r="K26" s="27"/>
      <c r="L26" s="53"/>
      <c r="M26" s="53"/>
    </row>
    <row r="27" spans="1:13" ht="15.75" x14ac:dyDescent="0.25">
      <c r="A27" s="26">
        <v>19</v>
      </c>
      <c r="B27" s="26">
        <v>15</v>
      </c>
      <c r="C27" s="26">
        <v>8</v>
      </c>
      <c r="D27" s="26">
        <v>5</v>
      </c>
      <c r="E27" s="26">
        <v>1</v>
      </c>
      <c r="F27" s="26">
        <v>1</v>
      </c>
      <c r="G27" s="26">
        <f>B27*5+C27*4+D27*3+E27*2+F27*1</f>
        <v>125</v>
      </c>
      <c r="H27" s="26"/>
      <c r="I27" s="27">
        <f>G27/F3</f>
        <v>4.166666666666667</v>
      </c>
      <c r="J27" s="27"/>
      <c r="K27" s="27"/>
      <c r="L27" s="53"/>
      <c r="M27" s="53"/>
    </row>
    <row r="28" spans="1:13" ht="15.75" x14ac:dyDescent="0.25">
      <c r="A28" s="26">
        <v>20</v>
      </c>
      <c r="B28" s="26">
        <v>11</v>
      </c>
      <c r="C28" s="26">
        <v>12</v>
      </c>
      <c r="D28" s="26">
        <v>3</v>
      </c>
      <c r="E28" s="26">
        <v>2</v>
      </c>
      <c r="F28" s="26">
        <v>2</v>
      </c>
      <c r="G28" s="26">
        <f>B28*5+C28*4+D28*3+E28*2+F28*1</f>
        <v>118</v>
      </c>
      <c r="H28" s="26"/>
      <c r="I28" s="27">
        <f>G28/F3</f>
        <v>3.9333333333333331</v>
      </c>
      <c r="J28" s="27"/>
      <c r="K28" s="27"/>
      <c r="L28" s="53"/>
      <c r="M28" s="53"/>
    </row>
    <row r="29" spans="1:13" ht="15.75" x14ac:dyDescent="0.25">
      <c r="A29" s="26">
        <v>21</v>
      </c>
      <c r="B29" s="26">
        <v>11</v>
      </c>
      <c r="C29" s="26">
        <v>9</v>
      </c>
      <c r="D29" s="26">
        <v>8</v>
      </c>
      <c r="E29" s="26"/>
      <c r="F29" s="26">
        <v>2</v>
      </c>
      <c r="G29" s="26">
        <f>B29*5+C29*4+D29*3+E29*2+F29*1</f>
        <v>117</v>
      </c>
      <c r="H29" s="26"/>
      <c r="I29" s="27">
        <f>G29/F3</f>
        <v>3.9</v>
      </c>
      <c r="J29" s="27"/>
      <c r="K29" s="27"/>
      <c r="L29" s="53"/>
      <c r="M29" s="53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18.8</v>
      </c>
      <c r="J30" s="27"/>
      <c r="K30" s="27">
        <f>I30/25*100</f>
        <v>75.2</v>
      </c>
      <c r="L30" s="53"/>
      <c r="M30" s="53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53"/>
      <c r="M31" s="53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53"/>
      <c r="M32" s="53"/>
    </row>
    <row r="33" spans="1:13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53"/>
      <c r="M33" s="53"/>
    </row>
    <row r="34" spans="1:13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53"/>
      <c r="J34" s="53"/>
      <c r="K34" s="53"/>
      <c r="L34" s="53"/>
      <c r="M34" s="53"/>
    </row>
    <row r="35" spans="1:13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53"/>
      <c r="J35" s="53"/>
      <c r="K35" s="53"/>
      <c r="L35" s="53"/>
      <c r="M35" s="53"/>
    </row>
    <row r="36" spans="1:13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53"/>
      <c r="J36" s="53"/>
      <c r="K36" s="53"/>
      <c r="L36" s="53"/>
      <c r="M36" s="53"/>
    </row>
    <row r="37" spans="1:13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53"/>
      <c r="J37" s="53"/>
      <c r="K37" s="53"/>
      <c r="L37" s="53"/>
      <c r="M37" s="53"/>
    </row>
    <row r="38" spans="1:13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53"/>
      <c r="J38" s="53"/>
      <c r="K38" s="53"/>
      <c r="L38" s="53"/>
      <c r="M38" s="53"/>
    </row>
  </sheetData>
  <mergeCells count="12">
    <mergeCell ref="A36:D36"/>
    <mergeCell ref="E36:H36"/>
    <mergeCell ref="A37:D37"/>
    <mergeCell ref="E37:H37"/>
    <mergeCell ref="A38:D38"/>
    <mergeCell ref="E38:H38"/>
    <mergeCell ref="C1:H1"/>
    <mergeCell ref="A33:J33"/>
    <mergeCell ref="A34:D34"/>
    <mergeCell ref="E34:H34"/>
    <mergeCell ref="A35:D35"/>
    <mergeCell ref="E35:H35"/>
  </mergeCells>
  <pageMargins left="0.7" right="0.7" top="0.75" bottom="0.75" header="0.3" footer="0.3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8"/>
  <sheetViews>
    <sheetView zoomScale="80" zoomScaleNormal="80" workbookViewId="0">
      <selection activeCell="P14" sqref="P14"/>
    </sheetView>
  </sheetViews>
  <sheetFormatPr defaultRowHeight="15" x14ac:dyDescent="0.25"/>
  <sheetData>
    <row r="1" spans="1:12" ht="45.75" customHeight="1" x14ac:dyDescent="0.3">
      <c r="C1" s="131" t="s">
        <v>108</v>
      </c>
      <c r="D1" s="132"/>
      <c r="E1" s="132"/>
      <c r="F1" s="132"/>
      <c r="G1" s="132"/>
      <c r="H1" s="131"/>
    </row>
    <row r="2" spans="1:12" x14ac:dyDescent="0.25">
      <c r="A2" s="11" t="s">
        <v>147</v>
      </c>
    </row>
    <row r="3" spans="1:12" ht="15.75" x14ac:dyDescent="0.25">
      <c r="A3" s="18"/>
      <c r="B3" s="18"/>
      <c r="C3" s="18"/>
      <c r="D3" s="18" t="s">
        <v>66</v>
      </c>
      <c r="E3" s="18"/>
      <c r="F3" s="19">
        <v>25</v>
      </c>
      <c r="G3" s="18"/>
      <c r="H3" s="18"/>
      <c r="I3" s="18"/>
      <c r="J3" s="18"/>
      <c r="K3" s="18"/>
      <c r="L3" s="21"/>
    </row>
    <row r="4" spans="1:12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</row>
    <row r="5" spans="1:12" ht="15.75" x14ac:dyDescent="0.25">
      <c r="A5" s="26">
        <v>1</v>
      </c>
      <c r="B5" s="26">
        <v>12</v>
      </c>
      <c r="C5" s="26">
        <v>11</v>
      </c>
      <c r="D5" s="26">
        <v>2</v>
      </c>
      <c r="E5" s="26"/>
      <c r="F5" s="26"/>
      <c r="G5" s="26">
        <f>B5*5+C5*4+D5*3+E5*2+F5*1</f>
        <v>110</v>
      </c>
      <c r="H5" s="26"/>
      <c r="I5" s="27">
        <f>G5/F3</f>
        <v>4.4000000000000004</v>
      </c>
      <c r="J5" s="27"/>
      <c r="K5" s="27"/>
      <c r="L5" s="21"/>
    </row>
    <row r="6" spans="1:12" ht="15.75" x14ac:dyDescent="0.25">
      <c r="A6" s="26">
        <v>2</v>
      </c>
      <c r="B6" s="26">
        <v>17</v>
      </c>
      <c r="C6" s="26">
        <v>6</v>
      </c>
      <c r="D6" s="26">
        <v>2</v>
      </c>
      <c r="E6" s="26"/>
      <c r="F6" s="26"/>
      <c r="G6" s="26">
        <f>B6*5+C6*4+D6*3+E6*2+F6*1</f>
        <v>115</v>
      </c>
      <c r="H6" s="26"/>
      <c r="I6" s="27">
        <f>G6/F3</f>
        <v>4.5999999999999996</v>
      </c>
      <c r="J6" s="27"/>
      <c r="K6" s="27"/>
      <c r="L6" s="21"/>
    </row>
    <row r="7" spans="1:12" ht="15.75" x14ac:dyDescent="0.25">
      <c r="A7" s="26">
        <v>3</v>
      </c>
      <c r="B7" s="26">
        <v>16</v>
      </c>
      <c r="C7" s="26">
        <v>3</v>
      </c>
      <c r="D7" s="26"/>
      <c r="E7" s="26">
        <v>3</v>
      </c>
      <c r="F7" s="26">
        <v>3</v>
      </c>
      <c r="G7" s="26">
        <f>B7*5+C7*4+D7*3+E7*2+F7*1</f>
        <v>101</v>
      </c>
      <c r="H7" s="26"/>
      <c r="I7" s="27">
        <f>G7/F3</f>
        <v>4.04</v>
      </c>
      <c r="J7" s="27"/>
      <c r="K7" s="27"/>
    </row>
    <row r="8" spans="1:12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13.04</v>
      </c>
      <c r="J8" s="27"/>
      <c r="K8" s="27">
        <f>I8/15*100</f>
        <v>86.933333333333323</v>
      </c>
    </row>
    <row r="9" spans="1:12" ht="15.75" x14ac:dyDescent="0.25">
      <c r="A9" s="26">
        <v>4</v>
      </c>
      <c r="B9" s="26">
        <v>18</v>
      </c>
      <c r="C9" s="26">
        <v>6</v>
      </c>
      <c r="D9" s="26">
        <v>1</v>
      </c>
      <c r="E9" s="26"/>
      <c r="F9" s="26"/>
      <c r="G9" s="26">
        <f>B9*5+C9*4+D9*3+E9*2+F9*1</f>
        <v>117</v>
      </c>
      <c r="H9" s="26"/>
      <c r="I9" s="27">
        <f>G9/F3</f>
        <v>4.68</v>
      </c>
      <c r="J9" s="27"/>
      <c r="K9" s="27"/>
    </row>
    <row r="10" spans="1:12" ht="15.75" x14ac:dyDescent="0.25">
      <c r="A10" s="26">
        <v>5</v>
      </c>
      <c r="B10" s="26">
        <v>16</v>
      </c>
      <c r="C10" s="26">
        <v>6</v>
      </c>
      <c r="D10" s="26">
        <v>2</v>
      </c>
      <c r="E10" s="26">
        <v>1</v>
      </c>
      <c r="F10" s="26"/>
      <c r="G10" s="26">
        <f>B10*5+C10*4+D10*3+E10*2+F10*1</f>
        <v>112</v>
      </c>
      <c r="H10" s="26"/>
      <c r="I10" s="27">
        <f>G10/F3</f>
        <v>4.4800000000000004</v>
      </c>
      <c r="J10" s="27"/>
      <c r="K10" s="27"/>
    </row>
    <row r="11" spans="1:12" ht="15.75" x14ac:dyDescent="0.25">
      <c r="A11" s="26">
        <v>6</v>
      </c>
      <c r="B11" s="26">
        <v>16</v>
      </c>
      <c r="C11" s="26">
        <v>6</v>
      </c>
      <c r="D11" s="26">
        <v>2</v>
      </c>
      <c r="E11" s="26"/>
      <c r="F11" s="26">
        <v>1</v>
      </c>
      <c r="G11" s="26">
        <f>B11*5+C11*4+D11*3+E11*2+F11*1</f>
        <v>111</v>
      </c>
      <c r="H11" s="26"/>
      <c r="I11" s="27">
        <f>G11/F3</f>
        <v>4.4400000000000004</v>
      </c>
      <c r="J11" s="27"/>
      <c r="K11" s="27"/>
    </row>
    <row r="12" spans="1:12" ht="15.75" x14ac:dyDescent="0.25">
      <c r="A12" s="26">
        <v>7</v>
      </c>
      <c r="B12" s="26">
        <v>17</v>
      </c>
      <c r="C12" s="26">
        <v>6</v>
      </c>
      <c r="D12" s="26">
        <v>1</v>
      </c>
      <c r="E12" s="26"/>
      <c r="F12" s="26">
        <v>1</v>
      </c>
      <c r="G12" s="26">
        <f>B12*5+C12*4+D12*3+E12*2+F12*1</f>
        <v>113</v>
      </c>
      <c r="H12" s="26"/>
      <c r="I12" s="27">
        <f>G12/F3</f>
        <v>4.5199999999999996</v>
      </c>
      <c r="J12" s="27"/>
      <c r="K12" s="27"/>
    </row>
    <row r="13" spans="1:12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18.12</v>
      </c>
      <c r="J13" s="27"/>
      <c r="K13" s="27">
        <f>I13/20*100</f>
        <v>90.600000000000009</v>
      </c>
    </row>
    <row r="14" spans="1:12" ht="15.75" x14ac:dyDescent="0.25">
      <c r="A14" s="26">
        <v>8</v>
      </c>
      <c r="B14" s="26">
        <v>17</v>
      </c>
      <c r="C14" s="26">
        <v>6</v>
      </c>
      <c r="D14" s="26">
        <v>1</v>
      </c>
      <c r="E14" s="26"/>
      <c r="F14" s="26">
        <v>1</v>
      </c>
      <c r="G14" s="26">
        <f>B14*5+C14*4+D14*3+E14*2+F14*1</f>
        <v>113</v>
      </c>
      <c r="H14" s="26"/>
      <c r="I14" s="27">
        <f>G14/F3</f>
        <v>4.5199999999999996</v>
      </c>
      <c r="J14" s="27"/>
      <c r="K14" s="27"/>
    </row>
    <row r="15" spans="1:12" ht="15.75" x14ac:dyDescent="0.25">
      <c r="A15" s="26">
        <v>9</v>
      </c>
      <c r="B15" s="26">
        <v>15</v>
      </c>
      <c r="C15" s="26">
        <v>6</v>
      </c>
      <c r="D15" s="26">
        <v>2</v>
      </c>
      <c r="E15" s="26">
        <v>1</v>
      </c>
      <c r="F15" s="26">
        <v>1</v>
      </c>
      <c r="G15" s="26">
        <f>B15*5+C15*4+D15*3+E15*2+F15*1</f>
        <v>108</v>
      </c>
      <c r="H15" s="26"/>
      <c r="I15" s="27">
        <f>G15/F3</f>
        <v>4.32</v>
      </c>
      <c r="J15" s="27"/>
      <c r="K15" s="27"/>
    </row>
    <row r="16" spans="1:12" ht="15.75" x14ac:dyDescent="0.25">
      <c r="A16" s="26">
        <v>10</v>
      </c>
      <c r="B16" s="26">
        <v>16</v>
      </c>
      <c r="C16" s="26">
        <v>5</v>
      </c>
      <c r="D16" s="26">
        <v>1</v>
      </c>
      <c r="E16" s="26">
        <v>2</v>
      </c>
      <c r="F16" s="26">
        <v>1</v>
      </c>
      <c r="G16" s="26">
        <f>B16*5+C16*4+D16*3+E16*2+F16*1</f>
        <v>108</v>
      </c>
      <c r="H16" s="26"/>
      <c r="I16" s="27">
        <f>G16/F3</f>
        <v>4.32</v>
      </c>
      <c r="J16" s="27"/>
      <c r="K16" s="27"/>
    </row>
    <row r="17" spans="1:11" ht="15.75" x14ac:dyDescent="0.25">
      <c r="A17" s="26">
        <v>11</v>
      </c>
      <c r="B17" s="26">
        <v>15</v>
      </c>
      <c r="C17" s="26">
        <v>7</v>
      </c>
      <c r="D17" s="26">
        <v>2</v>
      </c>
      <c r="E17" s="26">
        <v>1</v>
      </c>
      <c r="F17" s="26"/>
      <c r="G17" s="26">
        <f>B17*5+C17*4+D17*3+E17*2+F17*1</f>
        <v>111</v>
      </c>
      <c r="H17" s="26"/>
      <c r="I17" s="27">
        <f>G17/F3</f>
        <v>4.4400000000000004</v>
      </c>
      <c r="J17" s="27"/>
      <c r="K17" s="27"/>
    </row>
    <row r="18" spans="1:11" ht="15.75" x14ac:dyDescent="0.25">
      <c r="A18" s="26">
        <v>12</v>
      </c>
      <c r="B18" s="26">
        <v>18</v>
      </c>
      <c r="C18" s="26">
        <v>5</v>
      </c>
      <c r="D18" s="26">
        <v>1</v>
      </c>
      <c r="E18" s="26"/>
      <c r="F18" s="26">
        <v>1</v>
      </c>
      <c r="G18" s="26">
        <f>B18*5+C18*4+D18*+E18*2+F18*1</f>
        <v>111</v>
      </c>
      <c r="H18" s="26"/>
      <c r="I18" s="27">
        <f>G18/F3</f>
        <v>4.4400000000000004</v>
      </c>
      <c r="J18" s="27"/>
      <c r="K18" s="27"/>
    </row>
    <row r="19" spans="1:11" ht="15.75" x14ac:dyDescent="0.25">
      <c r="A19" s="26">
        <v>13</v>
      </c>
      <c r="B19" s="26">
        <v>21</v>
      </c>
      <c r="C19" s="26">
        <v>4</v>
      </c>
      <c r="D19" s="26"/>
      <c r="E19" s="26"/>
      <c r="F19" s="26"/>
      <c r="G19" s="26">
        <f>B19*5+C19*4+D19*3+E19*2+F19*1</f>
        <v>121</v>
      </c>
      <c r="H19" s="26"/>
      <c r="I19" s="27">
        <f>G19/F3</f>
        <v>4.84</v>
      </c>
      <c r="J19" s="27"/>
      <c r="K19" s="27"/>
    </row>
    <row r="20" spans="1:11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26.880000000000003</v>
      </c>
      <c r="J20" s="27"/>
      <c r="K20" s="27">
        <f>I20/30*100</f>
        <v>89.600000000000009</v>
      </c>
    </row>
    <row r="21" spans="1:11" ht="15.75" x14ac:dyDescent="0.25">
      <c r="A21" s="26">
        <v>14</v>
      </c>
      <c r="B21" s="26">
        <v>15</v>
      </c>
      <c r="C21" s="26">
        <v>8</v>
      </c>
      <c r="D21" s="26">
        <v>2</v>
      </c>
      <c r="E21" s="26"/>
      <c r="F21" s="26"/>
      <c r="G21" s="26">
        <f>B21*5+C21*4+D21*3+E21*2+F21*1</f>
        <v>113</v>
      </c>
      <c r="H21" s="26"/>
      <c r="I21" s="27">
        <f>G21/F3</f>
        <v>4.5199999999999996</v>
      </c>
      <c r="J21" s="27"/>
      <c r="K21" s="27"/>
    </row>
    <row r="22" spans="1:11" ht="15.75" x14ac:dyDescent="0.25">
      <c r="A22" s="26">
        <v>15</v>
      </c>
      <c r="B22" s="26">
        <v>16</v>
      </c>
      <c r="C22" s="26">
        <v>5</v>
      </c>
      <c r="D22" s="26">
        <v>1</v>
      </c>
      <c r="E22" s="26">
        <v>1</v>
      </c>
      <c r="F22" s="26">
        <v>2</v>
      </c>
      <c r="G22" s="26">
        <f>B22*5+C22*4+D22*3+E22*2+F22*1</f>
        <v>107</v>
      </c>
      <c r="H22" s="26"/>
      <c r="I22" s="27">
        <f>G22/F3</f>
        <v>4.28</v>
      </c>
      <c r="J22" s="27"/>
      <c r="K22" s="27"/>
    </row>
    <row r="23" spans="1:11" ht="15.75" x14ac:dyDescent="0.25">
      <c r="A23" s="26">
        <v>16</v>
      </c>
      <c r="B23" s="26">
        <v>16</v>
      </c>
      <c r="C23" s="26">
        <v>4</v>
      </c>
      <c r="D23" s="26">
        <v>1</v>
      </c>
      <c r="E23" s="26">
        <v>1</v>
      </c>
      <c r="F23" s="26">
        <v>3</v>
      </c>
      <c r="G23" s="26">
        <f>B23*5+C23*4+D23*3+E23*2+F23*1</f>
        <v>104</v>
      </c>
      <c r="H23" s="26"/>
      <c r="I23" s="27">
        <f>G23/F3</f>
        <v>4.16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12.96</v>
      </c>
      <c r="J24" s="27"/>
      <c r="K24" s="27">
        <f>I24/15*100</f>
        <v>86.4</v>
      </c>
    </row>
    <row r="25" spans="1:11" ht="15.75" x14ac:dyDescent="0.25">
      <c r="A25" s="26">
        <v>17</v>
      </c>
      <c r="B25" s="26">
        <v>14</v>
      </c>
      <c r="C25" s="26">
        <v>3</v>
      </c>
      <c r="D25" s="26">
        <v>2</v>
      </c>
      <c r="E25" s="26">
        <v>3</v>
      </c>
      <c r="F25" s="26">
        <v>3</v>
      </c>
      <c r="G25" s="26">
        <f>B25*5+C25*4+D25*3+E25*2+F25*1</f>
        <v>97</v>
      </c>
      <c r="H25" s="26"/>
      <c r="I25" s="27">
        <f>G25/F3</f>
        <v>3.88</v>
      </c>
      <c r="J25" s="27"/>
      <c r="K25" s="27"/>
    </row>
    <row r="26" spans="1:11" ht="15.75" x14ac:dyDescent="0.25">
      <c r="A26" s="26">
        <v>18</v>
      </c>
      <c r="B26" s="26">
        <v>16</v>
      </c>
      <c r="C26" s="26">
        <v>5</v>
      </c>
      <c r="D26" s="26"/>
      <c r="E26" s="26">
        <v>2</v>
      </c>
      <c r="F26" s="26">
        <v>2</v>
      </c>
      <c r="G26" s="26">
        <f>B26*5+C26*4+D26*3+E26*2+F26*1</f>
        <v>106</v>
      </c>
      <c r="H26" s="26"/>
      <c r="I26" s="27">
        <f>G26/F3</f>
        <v>4.24</v>
      </c>
      <c r="J26" s="27"/>
      <c r="K26" s="27"/>
    </row>
    <row r="27" spans="1:11" ht="15.75" x14ac:dyDescent="0.25">
      <c r="A27" s="26">
        <v>19</v>
      </c>
      <c r="B27" s="26">
        <v>18</v>
      </c>
      <c r="C27" s="26">
        <v>5</v>
      </c>
      <c r="D27" s="26">
        <v>1</v>
      </c>
      <c r="E27" s="26"/>
      <c r="F27" s="26">
        <v>1</v>
      </c>
      <c r="G27" s="26">
        <f>B27*5+C27*4+D27*3+E27*2+F27*1</f>
        <v>114</v>
      </c>
      <c r="H27" s="26"/>
      <c r="I27" s="27">
        <f>G27/F3</f>
        <v>4.5599999999999996</v>
      </c>
      <c r="J27" s="27"/>
      <c r="K27" s="27"/>
    </row>
    <row r="28" spans="1:11" ht="15.75" x14ac:dyDescent="0.25">
      <c r="A28" s="26">
        <v>20</v>
      </c>
      <c r="B28" s="26">
        <v>21</v>
      </c>
      <c r="C28" s="26">
        <v>3</v>
      </c>
      <c r="D28" s="26">
        <v>1</v>
      </c>
      <c r="E28" s="26"/>
      <c r="F28" s="26"/>
      <c r="G28" s="26">
        <f>B28*5+C28*4+D28*3+E28*2+F28*1</f>
        <v>120</v>
      </c>
      <c r="H28" s="26"/>
      <c r="I28" s="27">
        <f>G28/F3</f>
        <v>4.8</v>
      </c>
      <c r="J28" s="27"/>
      <c r="K28" s="27"/>
    </row>
    <row r="29" spans="1:11" ht="15.75" x14ac:dyDescent="0.25">
      <c r="A29" s="26">
        <v>21</v>
      </c>
      <c r="B29" s="26">
        <v>18</v>
      </c>
      <c r="C29" s="26">
        <v>5</v>
      </c>
      <c r="D29" s="26"/>
      <c r="E29" s="26">
        <v>2</v>
      </c>
      <c r="F29" s="26"/>
      <c r="G29" s="26">
        <f>B29*5+C29*4+D29*3+E29*2+F29*1</f>
        <v>114</v>
      </c>
      <c r="H29" s="26"/>
      <c r="I29" s="27">
        <f>G29/F3</f>
        <v>4.5599999999999996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22.04</v>
      </c>
      <c r="J30" s="27"/>
      <c r="K30" s="27">
        <f>I30/25*100</f>
        <v>88.16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</row>
    <row r="34" spans="1:11" ht="15.75" customHeight="1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</row>
    <row r="35" spans="1:11" ht="15.75" customHeight="1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</row>
    <row r="36" spans="1:11" ht="15.75" customHeight="1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</row>
    <row r="37" spans="1:11" ht="15.75" customHeight="1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</row>
    <row r="38" spans="1:11" ht="15.75" customHeight="1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</row>
  </sheetData>
  <mergeCells count="12">
    <mergeCell ref="C1:H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9"/>
  <sheetViews>
    <sheetView zoomScale="80" zoomScaleNormal="80" workbookViewId="0">
      <selection activeCell="P10" sqref="P10"/>
    </sheetView>
  </sheetViews>
  <sheetFormatPr defaultRowHeight="15" x14ac:dyDescent="0.25"/>
  <sheetData>
    <row r="1" spans="1:13" ht="33" customHeight="1" x14ac:dyDescent="0.3">
      <c r="C1" s="131" t="s">
        <v>109</v>
      </c>
      <c r="D1" s="132"/>
      <c r="E1" s="132"/>
      <c r="F1" s="132"/>
      <c r="G1" s="132"/>
      <c r="H1" s="131"/>
      <c r="I1" s="131"/>
    </row>
    <row r="2" spans="1:13" ht="18.75" x14ac:dyDescent="0.3">
      <c r="A2" s="13" t="s">
        <v>147</v>
      </c>
    </row>
    <row r="3" spans="1:13" ht="18.75" x14ac:dyDescent="0.3">
      <c r="A3" s="33"/>
      <c r="B3" s="33"/>
      <c r="C3" s="33"/>
      <c r="D3" s="33" t="s">
        <v>66</v>
      </c>
      <c r="E3" s="33"/>
      <c r="F3" s="34">
        <v>30</v>
      </c>
      <c r="G3" s="33"/>
      <c r="H3" s="33"/>
      <c r="I3" s="33"/>
      <c r="J3" s="33"/>
      <c r="K3" s="33"/>
      <c r="L3" s="35"/>
      <c r="M3" s="36"/>
    </row>
    <row r="4" spans="1:13" ht="18.75" x14ac:dyDescent="0.3">
      <c r="A4" s="37" t="s">
        <v>67</v>
      </c>
      <c r="B4" s="37" t="s">
        <v>68</v>
      </c>
      <c r="C4" s="37" t="s">
        <v>69</v>
      </c>
      <c r="D4" s="37" t="s">
        <v>70</v>
      </c>
      <c r="E4" s="37" t="s">
        <v>127</v>
      </c>
      <c r="F4" s="37" t="s">
        <v>128</v>
      </c>
      <c r="G4" s="37" t="s">
        <v>71</v>
      </c>
      <c r="H4" s="37"/>
      <c r="I4" s="37" t="s">
        <v>72</v>
      </c>
      <c r="J4" s="37"/>
      <c r="K4" s="37" t="s">
        <v>74</v>
      </c>
      <c r="L4" s="35"/>
      <c r="M4" s="36"/>
    </row>
    <row r="5" spans="1:13" ht="18.75" x14ac:dyDescent="0.3">
      <c r="A5" s="38">
        <v>1</v>
      </c>
      <c r="B5" s="38">
        <v>23</v>
      </c>
      <c r="C5" s="38">
        <v>5</v>
      </c>
      <c r="D5" s="38">
        <v>1</v>
      </c>
      <c r="E5" s="38">
        <v>1</v>
      </c>
      <c r="F5" s="38"/>
      <c r="G5" s="38">
        <f>B5*5+C5*4+D5*3+E5*2+F5*1</f>
        <v>140</v>
      </c>
      <c r="H5" s="38"/>
      <c r="I5" s="39">
        <f>G5/F3</f>
        <v>4.666666666666667</v>
      </c>
      <c r="J5" s="39"/>
      <c r="K5" s="39"/>
      <c r="L5" s="35"/>
      <c r="M5" s="36"/>
    </row>
    <row r="6" spans="1:13" ht="18.75" x14ac:dyDescent="0.3">
      <c r="A6" s="38">
        <v>2</v>
      </c>
      <c r="B6" s="38">
        <v>22</v>
      </c>
      <c r="C6" s="38">
        <v>5</v>
      </c>
      <c r="D6" s="38">
        <v>2</v>
      </c>
      <c r="E6" s="38">
        <v>1</v>
      </c>
      <c r="F6" s="38"/>
      <c r="G6" s="38">
        <f>B6*5+C6*4+D6*3+E6*2+F6*1</f>
        <v>138</v>
      </c>
      <c r="H6" s="38"/>
      <c r="I6" s="39">
        <f>G6/F3</f>
        <v>4.5999999999999996</v>
      </c>
      <c r="J6" s="39"/>
      <c r="K6" s="39"/>
      <c r="L6" s="35"/>
      <c r="M6" s="36"/>
    </row>
    <row r="7" spans="1:13" ht="18.75" x14ac:dyDescent="0.3">
      <c r="A7" s="38">
        <v>3</v>
      </c>
      <c r="B7" s="38">
        <v>20</v>
      </c>
      <c r="C7" s="38">
        <v>5</v>
      </c>
      <c r="D7" s="38">
        <v>3</v>
      </c>
      <c r="E7" s="38">
        <v>1</v>
      </c>
      <c r="F7" s="38">
        <v>1</v>
      </c>
      <c r="G7" s="38">
        <f>B7*5+C7*4+D7*3+E7*2+F7*1</f>
        <v>132</v>
      </c>
      <c r="H7" s="38"/>
      <c r="I7" s="39">
        <f>G7/F3</f>
        <v>4.4000000000000004</v>
      </c>
      <c r="J7" s="39"/>
      <c r="K7" s="39"/>
      <c r="L7" s="36"/>
      <c r="M7" s="36"/>
    </row>
    <row r="8" spans="1:13" ht="18.75" x14ac:dyDescent="0.3">
      <c r="A8" s="38" t="s">
        <v>130</v>
      </c>
      <c r="B8" s="38"/>
      <c r="C8" s="38"/>
      <c r="D8" s="38"/>
      <c r="E8" s="38"/>
      <c r="F8" s="38"/>
      <c r="G8" s="38"/>
      <c r="H8" s="38" t="s">
        <v>73</v>
      </c>
      <c r="I8" s="39">
        <f>I5+I6+I7</f>
        <v>13.666666666666666</v>
      </c>
      <c r="J8" s="39"/>
      <c r="K8" s="39">
        <f>I8/15*100</f>
        <v>91.111111111111114</v>
      </c>
      <c r="L8" s="36"/>
      <c r="M8" s="36"/>
    </row>
    <row r="9" spans="1:13" ht="18.75" x14ac:dyDescent="0.3">
      <c r="A9" s="38">
        <v>4</v>
      </c>
      <c r="B9" s="38">
        <v>26</v>
      </c>
      <c r="C9" s="38">
        <v>3</v>
      </c>
      <c r="D9" s="38"/>
      <c r="E9" s="38">
        <v>1</v>
      </c>
      <c r="F9" s="38"/>
      <c r="G9" s="38">
        <f>B9*5+C9*4+D9*3+E9*2+F9*1</f>
        <v>144</v>
      </c>
      <c r="H9" s="38"/>
      <c r="I9" s="39">
        <f>G9/F3</f>
        <v>4.8</v>
      </c>
      <c r="J9" s="39"/>
      <c r="K9" s="39"/>
      <c r="L9" s="36"/>
      <c r="M9" s="36"/>
    </row>
    <row r="10" spans="1:13" ht="18.75" x14ac:dyDescent="0.3">
      <c r="A10" s="38">
        <v>5</v>
      </c>
      <c r="B10" s="38">
        <v>20</v>
      </c>
      <c r="C10" s="38">
        <v>5</v>
      </c>
      <c r="D10" s="38">
        <v>3</v>
      </c>
      <c r="E10" s="38">
        <v>1</v>
      </c>
      <c r="F10" s="38">
        <v>1</v>
      </c>
      <c r="G10" s="38">
        <f>B10*5+C10*4+D10*3+E10*2+F10*1</f>
        <v>132</v>
      </c>
      <c r="H10" s="38"/>
      <c r="I10" s="39">
        <f>G10/F3</f>
        <v>4.4000000000000004</v>
      </c>
      <c r="J10" s="39"/>
      <c r="K10" s="39"/>
      <c r="L10" s="36"/>
      <c r="M10" s="36"/>
    </row>
    <row r="11" spans="1:13" ht="18.75" x14ac:dyDescent="0.3">
      <c r="A11" s="38">
        <v>6</v>
      </c>
      <c r="B11" s="38">
        <v>22</v>
      </c>
      <c r="C11" s="38">
        <v>5</v>
      </c>
      <c r="D11" s="38">
        <v>1</v>
      </c>
      <c r="E11" s="38">
        <v>1</v>
      </c>
      <c r="F11" s="38">
        <v>1</v>
      </c>
      <c r="G11" s="38">
        <f>B11*5+C11*4+D11*3+E11*2+F11*1</f>
        <v>136</v>
      </c>
      <c r="H11" s="38"/>
      <c r="I11" s="39">
        <f>G11/F3</f>
        <v>4.5333333333333332</v>
      </c>
      <c r="J11" s="39"/>
      <c r="K11" s="39"/>
      <c r="L11" s="36"/>
      <c r="M11" s="36"/>
    </row>
    <row r="12" spans="1:13" ht="18.75" x14ac:dyDescent="0.3">
      <c r="A12" s="38">
        <v>7</v>
      </c>
      <c r="B12" s="38">
        <v>20</v>
      </c>
      <c r="C12" s="38">
        <v>8</v>
      </c>
      <c r="D12" s="38">
        <v>1</v>
      </c>
      <c r="E12" s="38">
        <v>1</v>
      </c>
      <c r="F12" s="38"/>
      <c r="G12" s="38">
        <f>B12*5+C12*4+D12*3+E12*2+F12*1</f>
        <v>137</v>
      </c>
      <c r="H12" s="38"/>
      <c r="I12" s="39">
        <f>G12/F3</f>
        <v>4.5666666666666664</v>
      </c>
      <c r="J12" s="39"/>
      <c r="K12" s="39"/>
      <c r="L12" s="36"/>
      <c r="M12" s="36"/>
    </row>
    <row r="13" spans="1:13" ht="18.75" x14ac:dyDescent="0.3">
      <c r="A13" s="38" t="s">
        <v>131</v>
      </c>
      <c r="B13" s="38"/>
      <c r="C13" s="38"/>
      <c r="D13" s="38"/>
      <c r="E13" s="38"/>
      <c r="F13" s="38"/>
      <c r="G13" s="38"/>
      <c r="H13" s="38" t="s">
        <v>73</v>
      </c>
      <c r="I13" s="39">
        <f>SUM(I9:I12)</f>
        <v>18.299999999999997</v>
      </c>
      <c r="J13" s="39"/>
      <c r="K13" s="39">
        <f>I13/20*100</f>
        <v>91.499999999999986</v>
      </c>
      <c r="L13" s="36"/>
      <c r="M13" s="36"/>
    </row>
    <row r="14" spans="1:13" ht="18.75" x14ac:dyDescent="0.3">
      <c r="A14" s="38">
        <v>8</v>
      </c>
      <c r="B14" s="38">
        <v>23</v>
      </c>
      <c r="C14" s="38">
        <v>6</v>
      </c>
      <c r="D14" s="38"/>
      <c r="E14" s="38">
        <v>1</v>
      </c>
      <c r="F14" s="38"/>
      <c r="G14" s="38">
        <f>B14*5+C14*4+D14*3+E14*2+F14*1</f>
        <v>141</v>
      </c>
      <c r="H14" s="38"/>
      <c r="I14" s="39">
        <f>G14/F3</f>
        <v>4.7</v>
      </c>
      <c r="J14" s="39"/>
      <c r="K14" s="39"/>
      <c r="L14" s="36"/>
      <c r="M14" s="36"/>
    </row>
    <row r="15" spans="1:13" ht="18.75" x14ac:dyDescent="0.3">
      <c r="A15" s="38">
        <v>9</v>
      </c>
      <c r="B15" s="38">
        <v>23</v>
      </c>
      <c r="C15" s="38">
        <v>5</v>
      </c>
      <c r="D15" s="38">
        <v>1</v>
      </c>
      <c r="E15" s="38">
        <v>1</v>
      </c>
      <c r="F15" s="38"/>
      <c r="G15" s="38">
        <f>B15*5+C15*4+D15*3+E15*2+F15*1</f>
        <v>140</v>
      </c>
      <c r="H15" s="38"/>
      <c r="I15" s="39">
        <f>G15/F3</f>
        <v>4.666666666666667</v>
      </c>
      <c r="J15" s="39"/>
      <c r="K15" s="39"/>
      <c r="L15" s="36"/>
      <c r="M15" s="36"/>
    </row>
    <row r="16" spans="1:13" ht="18.75" x14ac:dyDescent="0.3">
      <c r="A16" s="38">
        <v>10</v>
      </c>
      <c r="B16" s="38">
        <v>18</v>
      </c>
      <c r="C16" s="38">
        <v>10</v>
      </c>
      <c r="D16" s="38">
        <v>1</v>
      </c>
      <c r="E16" s="38">
        <v>1</v>
      </c>
      <c r="F16" s="38"/>
      <c r="G16" s="38">
        <f>B16*5+C16*4+D16*3+E16*2+F16*1</f>
        <v>135</v>
      </c>
      <c r="H16" s="38"/>
      <c r="I16" s="39">
        <f>G16/F3</f>
        <v>4.5</v>
      </c>
      <c r="J16" s="39"/>
      <c r="K16" s="39"/>
      <c r="L16" s="36"/>
      <c r="M16" s="36"/>
    </row>
    <row r="17" spans="1:13" ht="18.75" x14ac:dyDescent="0.3">
      <c r="A17" s="38">
        <v>11</v>
      </c>
      <c r="B17" s="38">
        <v>23</v>
      </c>
      <c r="C17" s="38">
        <v>6</v>
      </c>
      <c r="D17" s="38"/>
      <c r="E17" s="38">
        <v>1</v>
      </c>
      <c r="F17" s="38"/>
      <c r="G17" s="38">
        <f>B17*5+C17*4+D17*3+E17*2+F17*1</f>
        <v>141</v>
      </c>
      <c r="H17" s="38"/>
      <c r="I17" s="39">
        <f>G17/F3</f>
        <v>4.7</v>
      </c>
      <c r="J17" s="39"/>
      <c r="K17" s="39"/>
      <c r="L17" s="36"/>
      <c r="M17" s="36"/>
    </row>
    <row r="18" spans="1:13" ht="18.75" x14ac:dyDescent="0.3">
      <c r="A18" s="38">
        <v>12</v>
      </c>
      <c r="B18" s="38">
        <v>24</v>
      </c>
      <c r="C18" s="38">
        <v>5</v>
      </c>
      <c r="D18" s="38"/>
      <c r="E18" s="38">
        <v>1</v>
      </c>
      <c r="F18" s="38"/>
      <c r="G18" s="38">
        <f>B18*5+C18*4+D18*+E18*2+F18*1</f>
        <v>140</v>
      </c>
      <c r="H18" s="38"/>
      <c r="I18" s="39">
        <f>G18/F3</f>
        <v>4.666666666666667</v>
      </c>
      <c r="J18" s="39"/>
      <c r="K18" s="39"/>
      <c r="L18" s="36"/>
      <c r="M18" s="36"/>
    </row>
    <row r="19" spans="1:13" ht="18.75" x14ac:dyDescent="0.3">
      <c r="A19" s="38">
        <v>13</v>
      </c>
      <c r="B19" s="38">
        <v>25</v>
      </c>
      <c r="C19" s="38">
        <v>4</v>
      </c>
      <c r="D19" s="38"/>
      <c r="E19" s="38">
        <v>1</v>
      </c>
      <c r="F19" s="38"/>
      <c r="G19" s="38">
        <f>B19*5+C19*4+D19*3+E19*2+F19*1</f>
        <v>143</v>
      </c>
      <c r="H19" s="38"/>
      <c r="I19" s="39">
        <f>G19/F3</f>
        <v>4.7666666666666666</v>
      </c>
      <c r="J19" s="39"/>
      <c r="K19" s="39"/>
      <c r="L19" s="36"/>
      <c r="M19" s="36"/>
    </row>
    <row r="20" spans="1:13" ht="18.75" x14ac:dyDescent="0.3">
      <c r="A20" s="38" t="s">
        <v>132</v>
      </c>
      <c r="B20" s="38"/>
      <c r="C20" s="38"/>
      <c r="D20" s="38"/>
      <c r="E20" s="38"/>
      <c r="F20" s="38"/>
      <c r="G20" s="38"/>
      <c r="H20" s="38" t="s">
        <v>73</v>
      </c>
      <c r="I20" s="39">
        <f>SUM(I14:I19)</f>
        <v>28</v>
      </c>
      <c r="J20" s="39"/>
      <c r="K20" s="39">
        <f>I20/30*100</f>
        <v>93.333333333333329</v>
      </c>
      <c r="L20" s="36"/>
      <c r="M20" s="36"/>
    </row>
    <row r="21" spans="1:13" ht="18.75" x14ac:dyDescent="0.3">
      <c r="A21" s="38">
        <v>14</v>
      </c>
      <c r="B21" s="38">
        <v>18</v>
      </c>
      <c r="C21" s="38">
        <v>6</v>
      </c>
      <c r="D21" s="38">
        <v>4</v>
      </c>
      <c r="E21" s="38">
        <v>1</v>
      </c>
      <c r="F21" s="38">
        <v>1</v>
      </c>
      <c r="G21" s="38">
        <f>B21*5+C21*4+D21*3+E21*2+F21*1</f>
        <v>129</v>
      </c>
      <c r="H21" s="38"/>
      <c r="I21" s="39">
        <f>G21/F3</f>
        <v>4.3</v>
      </c>
      <c r="J21" s="39"/>
      <c r="K21" s="39"/>
      <c r="L21" s="36"/>
      <c r="M21" s="36"/>
    </row>
    <row r="22" spans="1:13" ht="18.75" x14ac:dyDescent="0.3">
      <c r="A22" s="38">
        <v>15</v>
      </c>
      <c r="B22" s="38">
        <v>23</v>
      </c>
      <c r="C22" s="38">
        <v>6</v>
      </c>
      <c r="D22" s="38"/>
      <c r="E22" s="38">
        <v>1</v>
      </c>
      <c r="F22" s="38"/>
      <c r="G22" s="38">
        <f>B22*5+C22*4+D22*3+E22*2+F22*1</f>
        <v>141</v>
      </c>
      <c r="H22" s="38"/>
      <c r="I22" s="39">
        <f>G22/F3</f>
        <v>4.7</v>
      </c>
      <c r="J22" s="39"/>
      <c r="K22" s="39"/>
      <c r="L22" s="36"/>
      <c r="M22" s="36"/>
    </row>
    <row r="23" spans="1:13" ht="18.75" x14ac:dyDescent="0.3">
      <c r="A23" s="38">
        <v>16</v>
      </c>
      <c r="B23" s="38">
        <v>21</v>
      </c>
      <c r="C23" s="38">
        <v>6</v>
      </c>
      <c r="D23" s="38">
        <v>2</v>
      </c>
      <c r="E23" s="38">
        <v>1</v>
      </c>
      <c r="F23" s="38"/>
      <c r="G23" s="38">
        <f>B23*5+C23*4+D23*3+E23*2+F23*1</f>
        <v>137</v>
      </c>
      <c r="H23" s="38"/>
      <c r="I23" s="39">
        <f>G23/F3</f>
        <v>4.5666666666666664</v>
      </c>
      <c r="J23" s="39"/>
      <c r="K23" s="39"/>
      <c r="L23" s="36"/>
      <c r="M23" s="36"/>
    </row>
    <row r="24" spans="1:13" ht="18.75" x14ac:dyDescent="0.3">
      <c r="A24" s="38" t="s">
        <v>133</v>
      </c>
      <c r="B24" s="38"/>
      <c r="C24" s="38"/>
      <c r="D24" s="38"/>
      <c r="E24" s="38"/>
      <c r="F24" s="38"/>
      <c r="G24" s="38"/>
      <c r="H24" s="38" t="s">
        <v>73</v>
      </c>
      <c r="I24" s="39">
        <f>SUM(I21:I23)</f>
        <v>13.566666666666666</v>
      </c>
      <c r="J24" s="39"/>
      <c r="K24" s="39">
        <f>I24/15*100</f>
        <v>90.444444444444443</v>
      </c>
      <c r="L24" s="36"/>
      <c r="M24" s="36"/>
    </row>
    <row r="25" spans="1:13" ht="18.75" x14ac:dyDescent="0.3">
      <c r="A25" s="38">
        <v>17</v>
      </c>
      <c r="B25" s="38">
        <v>19</v>
      </c>
      <c r="C25" s="38">
        <v>6</v>
      </c>
      <c r="D25" s="38">
        <v>1</v>
      </c>
      <c r="E25" s="38">
        <v>1</v>
      </c>
      <c r="F25" s="38">
        <v>3</v>
      </c>
      <c r="G25" s="38">
        <f>B25*5+C25*4+D25*3+E25*2+F25*1</f>
        <v>127</v>
      </c>
      <c r="H25" s="38"/>
      <c r="I25" s="39">
        <f>G25/F3</f>
        <v>4.2333333333333334</v>
      </c>
      <c r="J25" s="39"/>
      <c r="K25" s="39"/>
      <c r="L25" s="36"/>
      <c r="M25" s="36"/>
    </row>
    <row r="26" spans="1:13" ht="18.75" x14ac:dyDescent="0.3">
      <c r="A26" s="38">
        <v>18</v>
      </c>
      <c r="B26" s="38">
        <v>22</v>
      </c>
      <c r="C26" s="38">
        <v>5</v>
      </c>
      <c r="D26" s="38">
        <v>2</v>
      </c>
      <c r="E26" s="38">
        <v>1</v>
      </c>
      <c r="F26" s="38"/>
      <c r="G26" s="38">
        <f>B26*5+C26*4+D26*3+E26*2+F26*1</f>
        <v>138</v>
      </c>
      <c r="H26" s="38"/>
      <c r="I26" s="39">
        <f>G26/F3</f>
        <v>4.5999999999999996</v>
      </c>
      <c r="J26" s="39"/>
      <c r="K26" s="39"/>
      <c r="L26" s="36"/>
      <c r="M26" s="36"/>
    </row>
    <row r="27" spans="1:13" ht="18.75" x14ac:dyDescent="0.3">
      <c r="A27" s="38">
        <v>19</v>
      </c>
      <c r="B27" s="38">
        <v>24</v>
      </c>
      <c r="C27" s="38">
        <v>4</v>
      </c>
      <c r="D27" s="38"/>
      <c r="E27" s="38">
        <v>1</v>
      </c>
      <c r="F27" s="38">
        <v>1</v>
      </c>
      <c r="G27" s="38">
        <f>B27*5+C27*4+D27*3+E27*2+F27*1</f>
        <v>139</v>
      </c>
      <c r="H27" s="38"/>
      <c r="I27" s="39">
        <f>G27/F3</f>
        <v>4.6333333333333337</v>
      </c>
      <c r="J27" s="39"/>
      <c r="K27" s="39"/>
      <c r="L27" s="36"/>
      <c r="M27" s="36"/>
    </row>
    <row r="28" spans="1:13" ht="18.75" x14ac:dyDescent="0.3">
      <c r="A28" s="38">
        <v>20</v>
      </c>
      <c r="B28" s="38">
        <v>23</v>
      </c>
      <c r="C28" s="38">
        <v>3</v>
      </c>
      <c r="D28" s="38">
        <v>2</v>
      </c>
      <c r="E28" s="38">
        <v>2</v>
      </c>
      <c r="F28" s="38"/>
      <c r="G28" s="38">
        <f>B28*5+C28*4+D28*3+E28*2+F28*1</f>
        <v>137</v>
      </c>
      <c r="H28" s="38"/>
      <c r="I28" s="39">
        <f>G28/F3</f>
        <v>4.5666666666666664</v>
      </c>
      <c r="J28" s="39"/>
      <c r="K28" s="39"/>
      <c r="L28" s="36"/>
      <c r="M28" s="36"/>
    </row>
    <row r="29" spans="1:13" ht="18.75" x14ac:dyDescent="0.3">
      <c r="A29" s="38">
        <v>21</v>
      </c>
      <c r="B29" s="38">
        <v>24</v>
      </c>
      <c r="C29" s="38">
        <v>3</v>
      </c>
      <c r="D29" s="38">
        <v>1</v>
      </c>
      <c r="E29" s="38">
        <v>1</v>
      </c>
      <c r="F29" s="38">
        <v>1</v>
      </c>
      <c r="G29" s="38">
        <f>B29*5+C29*4+D29*3+E29*2+F29*1</f>
        <v>138</v>
      </c>
      <c r="H29" s="38"/>
      <c r="I29" s="39">
        <f>G29/F3</f>
        <v>4.5999999999999996</v>
      </c>
      <c r="J29" s="39"/>
      <c r="K29" s="39"/>
      <c r="L29" s="36"/>
      <c r="M29" s="36"/>
    </row>
    <row r="30" spans="1:13" ht="18.75" x14ac:dyDescent="0.3">
      <c r="A30" s="38" t="s">
        <v>134</v>
      </c>
      <c r="B30" s="38"/>
      <c r="C30" s="38"/>
      <c r="D30" s="38"/>
      <c r="E30" s="38"/>
      <c r="F30" s="38"/>
      <c r="G30" s="38"/>
      <c r="H30" s="38" t="s">
        <v>73</v>
      </c>
      <c r="I30" s="39">
        <f>SUM(I25:I29)</f>
        <v>22.633333333333333</v>
      </c>
      <c r="J30" s="39"/>
      <c r="K30" s="39">
        <f>I30/25*100</f>
        <v>90.533333333333331</v>
      </c>
      <c r="L30" s="36"/>
      <c r="M30" s="36"/>
    </row>
    <row r="31" spans="1:13" ht="18.75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ht="18.75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ht="18.75" x14ac:dyDescent="0.3">
      <c r="A33" s="154" t="s">
        <v>82</v>
      </c>
      <c r="B33" s="154"/>
      <c r="C33" s="154"/>
      <c r="D33" s="154"/>
      <c r="E33" s="154"/>
      <c r="F33" s="154"/>
      <c r="G33" s="154"/>
      <c r="H33" s="154"/>
      <c r="I33" s="154"/>
      <c r="J33" s="154"/>
      <c r="K33" s="36"/>
      <c r="L33" s="36"/>
      <c r="M33" s="36"/>
    </row>
    <row r="34" spans="1:13" ht="15.75" customHeight="1" x14ac:dyDescent="0.3">
      <c r="A34" s="155" t="s">
        <v>83</v>
      </c>
      <c r="B34" s="156"/>
      <c r="C34" s="156"/>
      <c r="D34" s="157"/>
      <c r="E34" s="155" t="s">
        <v>84</v>
      </c>
      <c r="F34" s="156"/>
      <c r="G34" s="156"/>
      <c r="H34" s="156"/>
      <c r="I34" s="36"/>
      <c r="J34" s="36"/>
      <c r="K34" s="36"/>
      <c r="L34" s="36"/>
      <c r="M34" s="36"/>
    </row>
    <row r="35" spans="1:13" ht="15.75" customHeight="1" x14ac:dyDescent="0.3">
      <c r="A35" s="151" t="s">
        <v>85</v>
      </c>
      <c r="B35" s="152"/>
      <c r="C35" s="152"/>
      <c r="D35" s="153"/>
      <c r="E35" s="151" t="s">
        <v>86</v>
      </c>
      <c r="F35" s="152"/>
      <c r="G35" s="152"/>
      <c r="H35" s="152"/>
      <c r="I35" s="36"/>
      <c r="J35" s="36"/>
      <c r="K35" s="36"/>
      <c r="L35" s="36"/>
      <c r="M35" s="36"/>
    </row>
    <row r="36" spans="1:13" ht="15.75" customHeight="1" x14ac:dyDescent="0.3">
      <c r="A36" s="151" t="s">
        <v>87</v>
      </c>
      <c r="B36" s="152"/>
      <c r="C36" s="152"/>
      <c r="D36" s="153"/>
      <c r="E36" s="151" t="s">
        <v>88</v>
      </c>
      <c r="F36" s="152"/>
      <c r="G36" s="152"/>
      <c r="H36" s="152"/>
      <c r="I36" s="36"/>
      <c r="J36" s="36"/>
      <c r="K36" s="36"/>
      <c r="L36" s="36"/>
      <c r="M36" s="36"/>
    </row>
    <row r="37" spans="1:13" ht="15.75" customHeight="1" x14ac:dyDescent="0.3">
      <c r="A37" s="151" t="s">
        <v>89</v>
      </c>
      <c r="B37" s="152"/>
      <c r="C37" s="152"/>
      <c r="D37" s="153"/>
      <c r="E37" s="151" t="s">
        <v>90</v>
      </c>
      <c r="F37" s="152"/>
      <c r="G37" s="152"/>
      <c r="H37" s="152"/>
      <c r="I37" s="36"/>
      <c r="J37" s="36"/>
      <c r="K37" s="36"/>
      <c r="L37" s="36"/>
      <c r="M37" s="36"/>
    </row>
    <row r="38" spans="1:13" ht="15.75" customHeight="1" x14ac:dyDescent="0.3">
      <c r="A38" s="151" t="s">
        <v>91</v>
      </c>
      <c r="B38" s="152"/>
      <c r="C38" s="152"/>
      <c r="D38" s="153"/>
      <c r="E38" s="151" t="s">
        <v>92</v>
      </c>
      <c r="F38" s="152"/>
      <c r="G38" s="152"/>
      <c r="H38" s="152"/>
      <c r="I38" s="36"/>
      <c r="J38" s="36"/>
      <c r="K38" s="36"/>
      <c r="L38" s="36"/>
      <c r="M38" s="36"/>
    </row>
    <row r="39" spans="1:13" ht="18.75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</sheetData>
  <mergeCells count="12">
    <mergeCell ref="C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79"/>
  <sheetViews>
    <sheetView workbookViewId="0">
      <selection activeCell="B46" sqref="B46"/>
    </sheetView>
  </sheetViews>
  <sheetFormatPr defaultRowHeight="15" x14ac:dyDescent="0.25"/>
  <sheetData>
    <row r="1" spans="1:13" ht="15" customHeight="1" x14ac:dyDescent="0.25">
      <c r="A1" s="161" t="s">
        <v>144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54"/>
      <c r="M1" s="54"/>
    </row>
    <row r="2" spans="1:13" x14ac:dyDescent="0.25">
      <c r="A2" s="55" t="s">
        <v>147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x14ac:dyDescent="0.25">
      <c r="A3" s="56"/>
      <c r="B3" s="56"/>
      <c r="C3" s="56"/>
      <c r="D3" s="56" t="s">
        <v>66</v>
      </c>
      <c r="E3" s="56"/>
      <c r="F3" s="57">
        <v>25</v>
      </c>
      <c r="G3" s="56"/>
      <c r="H3" s="56"/>
      <c r="I3" s="56"/>
      <c r="J3" s="56"/>
      <c r="K3" s="56"/>
      <c r="L3" s="54"/>
      <c r="M3" s="54"/>
    </row>
    <row r="4" spans="1:13" x14ac:dyDescent="0.25">
      <c r="A4" s="58" t="s">
        <v>67</v>
      </c>
      <c r="B4" s="58" t="s">
        <v>68</v>
      </c>
      <c r="C4" s="58" t="s">
        <v>69</v>
      </c>
      <c r="D4" s="58" t="s">
        <v>70</v>
      </c>
      <c r="E4" s="58" t="s">
        <v>127</v>
      </c>
      <c r="F4" s="58" t="s">
        <v>128</v>
      </c>
      <c r="G4" s="58" t="s">
        <v>71</v>
      </c>
      <c r="H4" s="58"/>
      <c r="I4" s="58" t="s">
        <v>72</v>
      </c>
      <c r="J4" s="58"/>
      <c r="K4" s="58" t="s">
        <v>74</v>
      </c>
      <c r="L4" s="54"/>
      <c r="M4" s="54"/>
    </row>
    <row r="5" spans="1:13" x14ac:dyDescent="0.25">
      <c r="A5" s="59">
        <v>1</v>
      </c>
      <c r="B5" s="59">
        <v>14</v>
      </c>
      <c r="C5" s="59">
        <v>8</v>
      </c>
      <c r="D5" s="59">
        <v>1</v>
      </c>
      <c r="E5" s="59">
        <v>1</v>
      </c>
      <c r="F5" s="59">
        <v>1</v>
      </c>
      <c r="G5" s="59">
        <f>B5*5+C5*4+D5*3+E5*2+F5*1</f>
        <v>108</v>
      </c>
      <c r="H5" s="59"/>
      <c r="I5" s="60">
        <f>G5/F3</f>
        <v>4.32</v>
      </c>
      <c r="J5" s="60"/>
      <c r="K5" s="60"/>
      <c r="L5" s="54"/>
      <c r="M5" s="54"/>
    </row>
    <row r="6" spans="1:13" x14ac:dyDescent="0.25">
      <c r="A6" s="59">
        <v>2</v>
      </c>
      <c r="B6" s="59">
        <v>15</v>
      </c>
      <c r="C6" s="59">
        <v>5</v>
      </c>
      <c r="D6" s="59">
        <v>2</v>
      </c>
      <c r="E6" s="59">
        <v>2</v>
      </c>
      <c r="F6" s="59">
        <v>1</v>
      </c>
      <c r="G6" s="59">
        <f>B6*5+C6*4+D6*3+E6*2+F6*1</f>
        <v>106</v>
      </c>
      <c r="H6" s="59"/>
      <c r="I6" s="60">
        <f>G6/F3</f>
        <v>4.24</v>
      </c>
      <c r="J6" s="60"/>
      <c r="K6" s="60"/>
      <c r="L6" s="54"/>
      <c r="M6" s="54"/>
    </row>
    <row r="7" spans="1:13" x14ac:dyDescent="0.25">
      <c r="A7" s="59">
        <v>3</v>
      </c>
      <c r="B7" s="59">
        <v>15</v>
      </c>
      <c r="C7" s="59">
        <v>4</v>
      </c>
      <c r="D7" s="59">
        <v>2</v>
      </c>
      <c r="E7" s="59">
        <v>2</v>
      </c>
      <c r="F7" s="59">
        <v>2</v>
      </c>
      <c r="G7" s="59">
        <f>B7*5+C7*4+D7*3+E7*2+F7*1</f>
        <v>103</v>
      </c>
      <c r="H7" s="59"/>
      <c r="I7" s="60">
        <f>G7/F3</f>
        <v>4.12</v>
      </c>
      <c r="J7" s="60"/>
      <c r="K7" s="60"/>
      <c r="L7" s="54"/>
      <c r="M7" s="54"/>
    </row>
    <row r="8" spans="1:13" x14ac:dyDescent="0.25">
      <c r="A8" s="59" t="s">
        <v>130</v>
      </c>
      <c r="B8" s="59"/>
      <c r="C8" s="59"/>
      <c r="D8" s="59"/>
      <c r="E8" s="59"/>
      <c r="F8" s="59"/>
      <c r="G8" s="59"/>
      <c r="H8" s="59" t="s">
        <v>73</v>
      </c>
      <c r="I8" s="60">
        <f>I5+I6+I7</f>
        <v>12.68</v>
      </c>
      <c r="J8" s="60"/>
      <c r="K8" s="60">
        <f>I8/15*100</f>
        <v>84.533333333333331</v>
      </c>
      <c r="L8" s="54"/>
      <c r="M8" s="54"/>
    </row>
    <row r="9" spans="1:13" x14ac:dyDescent="0.25">
      <c r="A9" s="59">
        <v>4</v>
      </c>
      <c r="B9" s="59">
        <v>15</v>
      </c>
      <c r="C9" s="59">
        <v>6</v>
      </c>
      <c r="D9" s="59">
        <v>2</v>
      </c>
      <c r="E9" s="59">
        <v>1</v>
      </c>
      <c r="F9" s="59">
        <v>1</v>
      </c>
      <c r="G9" s="59">
        <f>B9*5+C9*4+D9*3+E9*2+F9*1</f>
        <v>108</v>
      </c>
      <c r="H9" s="59"/>
      <c r="I9" s="60">
        <f>G9/F3</f>
        <v>4.32</v>
      </c>
      <c r="J9" s="60"/>
      <c r="K9" s="60"/>
      <c r="L9" s="54"/>
      <c r="M9" s="54"/>
    </row>
    <row r="10" spans="1:13" x14ac:dyDescent="0.25">
      <c r="A10" s="59">
        <v>5</v>
      </c>
      <c r="B10" s="59">
        <v>11</v>
      </c>
      <c r="C10" s="59">
        <v>6</v>
      </c>
      <c r="D10" s="59">
        <v>4</v>
      </c>
      <c r="E10" s="59">
        <v>2</v>
      </c>
      <c r="F10" s="59">
        <v>2</v>
      </c>
      <c r="G10" s="59">
        <f>B10*5+C10*4+D10*3+E10*2+F10*1</f>
        <v>97</v>
      </c>
      <c r="H10" s="59"/>
      <c r="I10" s="60">
        <f>G10/F3</f>
        <v>3.88</v>
      </c>
      <c r="J10" s="60"/>
      <c r="K10" s="60"/>
      <c r="L10" s="54"/>
      <c r="M10" s="54"/>
    </row>
    <row r="11" spans="1:13" x14ac:dyDescent="0.25">
      <c r="A11" s="59">
        <v>6</v>
      </c>
      <c r="B11" s="59">
        <v>16</v>
      </c>
      <c r="C11" s="59">
        <v>7</v>
      </c>
      <c r="D11" s="59"/>
      <c r="E11" s="59">
        <v>1</v>
      </c>
      <c r="F11" s="59">
        <v>1</v>
      </c>
      <c r="G11" s="59">
        <f>B11*5+C11*4+D11*3+E11*2+F11*1</f>
        <v>111</v>
      </c>
      <c r="H11" s="59"/>
      <c r="I11" s="60">
        <f>G11/F3</f>
        <v>4.4400000000000004</v>
      </c>
      <c r="J11" s="60"/>
      <c r="K11" s="60"/>
      <c r="L11" s="54"/>
      <c r="M11" s="54"/>
    </row>
    <row r="12" spans="1:13" x14ac:dyDescent="0.25">
      <c r="A12" s="59">
        <v>7</v>
      </c>
      <c r="B12" s="59">
        <v>15</v>
      </c>
      <c r="C12" s="59">
        <v>5</v>
      </c>
      <c r="D12" s="59">
        <v>3</v>
      </c>
      <c r="E12" s="59"/>
      <c r="F12" s="59">
        <v>2</v>
      </c>
      <c r="G12" s="59">
        <f>B12*5+C12*4+D12*3+E12*2+F12*1</f>
        <v>106</v>
      </c>
      <c r="H12" s="59"/>
      <c r="I12" s="60">
        <f>G12/F3</f>
        <v>4.24</v>
      </c>
      <c r="J12" s="60"/>
      <c r="K12" s="60"/>
      <c r="L12" s="54"/>
      <c r="M12" s="54"/>
    </row>
    <row r="13" spans="1:13" x14ac:dyDescent="0.25">
      <c r="A13" s="59" t="s">
        <v>131</v>
      </c>
      <c r="B13" s="59"/>
      <c r="C13" s="59"/>
      <c r="D13" s="59"/>
      <c r="E13" s="59"/>
      <c r="F13" s="59"/>
      <c r="G13" s="59"/>
      <c r="H13" s="59" t="s">
        <v>73</v>
      </c>
      <c r="I13" s="60">
        <f>SUM(I9:I12)</f>
        <v>16.880000000000003</v>
      </c>
      <c r="J13" s="60"/>
      <c r="K13" s="60">
        <f>I13/20*100</f>
        <v>84.4</v>
      </c>
      <c r="L13" s="54"/>
      <c r="M13" s="54"/>
    </row>
    <row r="14" spans="1:13" x14ac:dyDescent="0.25">
      <c r="A14" s="59">
        <v>8</v>
      </c>
      <c r="B14" s="59">
        <v>16</v>
      </c>
      <c r="C14" s="59">
        <v>7</v>
      </c>
      <c r="D14" s="59">
        <v>2</v>
      </c>
      <c r="E14" s="59"/>
      <c r="F14" s="59"/>
      <c r="G14" s="59">
        <f>B14*5+C14*4+D14*3+E14*2+F14*1</f>
        <v>114</v>
      </c>
      <c r="H14" s="59"/>
      <c r="I14" s="60">
        <f>G14/F3</f>
        <v>4.5599999999999996</v>
      </c>
      <c r="J14" s="60"/>
      <c r="K14" s="60"/>
      <c r="L14" s="54"/>
      <c r="M14" s="54"/>
    </row>
    <row r="15" spans="1:13" x14ac:dyDescent="0.25">
      <c r="A15" s="59">
        <v>9</v>
      </c>
      <c r="B15" s="59">
        <v>16</v>
      </c>
      <c r="C15" s="59">
        <v>4</v>
      </c>
      <c r="D15" s="59">
        <v>3</v>
      </c>
      <c r="E15" s="59">
        <v>2</v>
      </c>
      <c r="F15" s="59"/>
      <c r="G15" s="59">
        <f>B15*5+C15*4+D15*3+E15*2+F15*1</f>
        <v>109</v>
      </c>
      <c r="H15" s="59"/>
      <c r="I15" s="60">
        <f>G15/F3</f>
        <v>4.3600000000000003</v>
      </c>
      <c r="J15" s="60"/>
      <c r="K15" s="60"/>
      <c r="L15" s="54"/>
      <c r="M15" s="54"/>
    </row>
    <row r="16" spans="1:13" x14ac:dyDescent="0.25">
      <c r="A16" s="59">
        <v>10</v>
      </c>
      <c r="B16" s="59">
        <v>14</v>
      </c>
      <c r="C16" s="59">
        <v>7</v>
      </c>
      <c r="D16" s="59">
        <v>3</v>
      </c>
      <c r="E16" s="59">
        <v>1</v>
      </c>
      <c r="F16" s="59"/>
      <c r="G16" s="59">
        <f>B16*5+C16*4+D16*3+E16*2+F16*1</f>
        <v>109</v>
      </c>
      <c r="H16" s="59"/>
      <c r="I16" s="60">
        <f>G16/F3</f>
        <v>4.3600000000000003</v>
      </c>
      <c r="J16" s="60"/>
      <c r="K16" s="60"/>
      <c r="L16" s="54"/>
      <c r="M16" s="54"/>
    </row>
    <row r="17" spans="1:13" x14ac:dyDescent="0.25">
      <c r="A17" s="59">
        <v>11</v>
      </c>
      <c r="B17" s="59">
        <v>17</v>
      </c>
      <c r="C17" s="59">
        <v>4</v>
      </c>
      <c r="D17" s="59">
        <v>3</v>
      </c>
      <c r="E17" s="59">
        <v>1</v>
      </c>
      <c r="F17" s="59"/>
      <c r="G17" s="59">
        <f>B17*5+C17*4+D17*3+E17*2+F17*1</f>
        <v>112</v>
      </c>
      <c r="H17" s="59"/>
      <c r="I17" s="60">
        <f>G17/F3</f>
        <v>4.4800000000000004</v>
      </c>
      <c r="J17" s="60"/>
      <c r="K17" s="60"/>
      <c r="L17" s="54"/>
      <c r="M17" s="54"/>
    </row>
    <row r="18" spans="1:13" x14ac:dyDescent="0.25">
      <c r="A18" s="59">
        <v>12</v>
      </c>
      <c r="B18" s="59">
        <v>15</v>
      </c>
      <c r="C18" s="59">
        <v>7</v>
      </c>
      <c r="D18" s="59">
        <v>1</v>
      </c>
      <c r="E18" s="59">
        <v>2</v>
      </c>
      <c r="F18" s="59"/>
      <c r="G18" s="59">
        <f>B18*5+C18*4+D18*+E18*2+F18*1</f>
        <v>107</v>
      </c>
      <c r="H18" s="59"/>
      <c r="I18" s="60">
        <f>G18/F3</f>
        <v>4.28</v>
      </c>
      <c r="J18" s="60"/>
      <c r="K18" s="60"/>
      <c r="L18" s="54"/>
      <c r="M18" s="54"/>
    </row>
    <row r="19" spans="1:13" x14ac:dyDescent="0.25">
      <c r="A19" s="59">
        <v>13</v>
      </c>
      <c r="B19" s="59">
        <v>15</v>
      </c>
      <c r="C19" s="59">
        <v>6</v>
      </c>
      <c r="D19" s="59">
        <v>3</v>
      </c>
      <c r="E19" s="59">
        <v>1</v>
      </c>
      <c r="F19" s="59"/>
      <c r="G19" s="59">
        <f>B19*5+C19*4+D19*3+E19*2+F19*1</f>
        <v>110</v>
      </c>
      <c r="H19" s="59"/>
      <c r="I19" s="60">
        <f>G19/F3</f>
        <v>4.4000000000000004</v>
      </c>
      <c r="J19" s="60"/>
      <c r="K19" s="60"/>
      <c r="L19" s="54"/>
      <c r="M19" s="54"/>
    </row>
    <row r="20" spans="1:13" x14ac:dyDescent="0.25">
      <c r="A20" s="59" t="s">
        <v>132</v>
      </c>
      <c r="B20" s="59"/>
      <c r="C20" s="59"/>
      <c r="D20" s="59"/>
      <c r="E20" s="59"/>
      <c r="F20" s="59"/>
      <c r="G20" s="59"/>
      <c r="H20" s="59" t="s">
        <v>73</v>
      </c>
      <c r="I20" s="60">
        <f>SUM(I14:I19)</f>
        <v>26.440000000000005</v>
      </c>
      <c r="J20" s="60"/>
      <c r="K20" s="60">
        <f>I20/30*100</f>
        <v>88.133333333333354</v>
      </c>
      <c r="L20" s="54"/>
      <c r="M20" s="54"/>
    </row>
    <row r="21" spans="1:13" x14ac:dyDescent="0.25">
      <c r="A21" s="59">
        <v>14</v>
      </c>
      <c r="B21" s="59">
        <v>15</v>
      </c>
      <c r="C21" s="59">
        <v>8</v>
      </c>
      <c r="D21" s="59">
        <v>2</v>
      </c>
      <c r="E21" s="59"/>
      <c r="F21" s="59"/>
      <c r="G21" s="59">
        <f>B21*5+C21*4+D21*3+E21*2+F21*1</f>
        <v>113</v>
      </c>
      <c r="H21" s="59"/>
      <c r="I21" s="60">
        <f>G21/F3</f>
        <v>4.5199999999999996</v>
      </c>
      <c r="J21" s="60"/>
      <c r="K21" s="60"/>
      <c r="L21" s="54"/>
      <c r="M21" s="54"/>
    </row>
    <row r="22" spans="1:13" x14ac:dyDescent="0.25">
      <c r="A22" s="59">
        <v>15</v>
      </c>
      <c r="B22" s="59">
        <v>14</v>
      </c>
      <c r="C22" s="59">
        <v>7</v>
      </c>
      <c r="D22" s="59">
        <v>1</v>
      </c>
      <c r="E22" s="59">
        <v>3</v>
      </c>
      <c r="F22" s="59"/>
      <c r="G22" s="59">
        <f>B22*5+C22*4+D22*3+E22*2+F22*1</f>
        <v>107</v>
      </c>
      <c r="H22" s="59"/>
      <c r="I22" s="60">
        <f>G22/F3</f>
        <v>4.28</v>
      </c>
      <c r="J22" s="60"/>
      <c r="K22" s="60"/>
      <c r="L22" s="54"/>
      <c r="M22" s="54"/>
    </row>
    <row r="23" spans="1:13" x14ac:dyDescent="0.25">
      <c r="A23" s="59">
        <v>16</v>
      </c>
      <c r="B23" s="59">
        <v>15</v>
      </c>
      <c r="C23" s="59">
        <v>8</v>
      </c>
      <c r="D23" s="59">
        <v>2</v>
      </c>
      <c r="E23" s="59"/>
      <c r="F23" s="59"/>
      <c r="G23" s="59">
        <f>B23*5+C23*4+D23*3+E23*2+F23*1</f>
        <v>113</v>
      </c>
      <c r="H23" s="59"/>
      <c r="I23" s="60">
        <f>G23/F3</f>
        <v>4.5199999999999996</v>
      </c>
      <c r="J23" s="60"/>
      <c r="K23" s="60"/>
      <c r="L23" s="54"/>
      <c r="M23" s="54"/>
    </row>
    <row r="24" spans="1:13" x14ac:dyDescent="0.25">
      <c r="A24" s="59" t="s">
        <v>133</v>
      </c>
      <c r="B24" s="59"/>
      <c r="C24" s="59"/>
      <c r="D24" s="59"/>
      <c r="E24" s="59"/>
      <c r="F24" s="59"/>
      <c r="G24" s="59"/>
      <c r="H24" s="59" t="s">
        <v>73</v>
      </c>
      <c r="I24" s="60">
        <f>SUM(I21:I23)</f>
        <v>13.32</v>
      </c>
      <c r="J24" s="60"/>
      <c r="K24" s="60">
        <f>I24/15*100</f>
        <v>88.8</v>
      </c>
      <c r="L24" s="54"/>
      <c r="M24" s="54"/>
    </row>
    <row r="25" spans="1:13" x14ac:dyDescent="0.25">
      <c r="A25" s="59">
        <v>17</v>
      </c>
      <c r="B25" s="59">
        <v>12</v>
      </c>
      <c r="C25" s="59">
        <v>8</v>
      </c>
      <c r="D25" s="59">
        <v>3</v>
      </c>
      <c r="E25" s="59">
        <v>1</v>
      </c>
      <c r="F25" s="59">
        <v>1</v>
      </c>
      <c r="G25" s="59">
        <f>B25*5+C25*4+D25*3+E25*2+F25*1</f>
        <v>104</v>
      </c>
      <c r="H25" s="59"/>
      <c r="I25" s="60">
        <f>G25/F3</f>
        <v>4.16</v>
      </c>
      <c r="J25" s="60"/>
      <c r="K25" s="60"/>
      <c r="L25" s="54"/>
      <c r="M25" s="54"/>
    </row>
    <row r="26" spans="1:13" x14ac:dyDescent="0.25">
      <c r="A26" s="59">
        <v>18</v>
      </c>
      <c r="B26" s="59">
        <v>12</v>
      </c>
      <c r="C26" s="59">
        <v>10</v>
      </c>
      <c r="D26" s="59">
        <v>3</v>
      </c>
      <c r="E26" s="59"/>
      <c r="F26" s="59"/>
      <c r="G26" s="59">
        <f>B26*5+C26*4+D26*3+E26*2+F26*1</f>
        <v>109</v>
      </c>
      <c r="H26" s="59"/>
      <c r="I26" s="60">
        <f>G26/F3</f>
        <v>4.3600000000000003</v>
      </c>
      <c r="J26" s="60"/>
      <c r="K26" s="60"/>
      <c r="L26" s="54"/>
      <c r="M26" s="54"/>
    </row>
    <row r="27" spans="1:13" x14ac:dyDescent="0.25">
      <c r="A27" s="59">
        <v>19</v>
      </c>
      <c r="B27" s="59">
        <v>18</v>
      </c>
      <c r="C27" s="59">
        <v>6</v>
      </c>
      <c r="D27" s="59">
        <v>1</v>
      </c>
      <c r="E27" s="59"/>
      <c r="F27" s="59"/>
      <c r="G27" s="59">
        <f>B27*5+C27*4+D27*3+E27*2+F27*1</f>
        <v>117</v>
      </c>
      <c r="H27" s="59"/>
      <c r="I27" s="60">
        <f>G27/F3</f>
        <v>4.68</v>
      </c>
      <c r="J27" s="60"/>
      <c r="K27" s="60"/>
      <c r="L27" s="54"/>
      <c r="M27" s="54"/>
    </row>
    <row r="28" spans="1:13" x14ac:dyDescent="0.25">
      <c r="A28" s="59">
        <v>20</v>
      </c>
      <c r="B28" s="59">
        <v>15</v>
      </c>
      <c r="C28" s="59">
        <v>7</v>
      </c>
      <c r="D28" s="59">
        <v>1</v>
      </c>
      <c r="E28" s="59">
        <v>2</v>
      </c>
      <c r="F28" s="59"/>
      <c r="G28" s="59">
        <f>B28*5+C28*4+D28*3+E28*2+F28*1</f>
        <v>110</v>
      </c>
      <c r="H28" s="59"/>
      <c r="I28" s="60">
        <f>G28/F3</f>
        <v>4.4000000000000004</v>
      </c>
      <c r="J28" s="60"/>
      <c r="K28" s="60"/>
      <c r="L28" s="54"/>
      <c r="M28" s="54"/>
    </row>
    <row r="29" spans="1:13" x14ac:dyDescent="0.25">
      <c r="A29" s="59">
        <v>21</v>
      </c>
      <c r="B29" s="59">
        <v>15</v>
      </c>
      <c r="C29" s="59">
        <v>6</v>
      </c>
      <c r="D29" s="59">
        <v>4</v>
      </c>
      <c r="E29" s="59"/>
      <c r="F29" s="59"/>
      <c r="G29" s="59">
        <f>B29*5+C29*4+D29*3+E29*2+F29*1</f>
        <v>111</v>
      </c>
      <c r="H29" s="59"/>
      <c r="I29" s="60">
        <f>G29/F3</f>
        <v>4.4400000000000004</v>
      </c>
      <c r="J29" s="60"/>
      <c r="K29" s="60"/>
      <c r="L29" s="54"/>
      <c r="M29" s="54"/>
    </row>
    <row r="30" spans="1:13" x14ac:dyDescent="0.25">
      <c r="A30" s="59" t="s">
        <v>134</v>
      </c>
      <c r="B30" s="59"/>
      <c r="C30" s="59"/>
      <c r="D30" s="59"/>
      <c r="E30" s="59"/>
      <c r="F30" s="59"/>
      <c r="G30" s="59"/>
      <c r="H30" s="59" t="s">
        <v>73</v>
      </c>
      <c r="I30" s="60">
        <f>SUM(I25:I29)</f>
        <v>22.040000000000003</v>
      </c>
      <c r="J30" s="60"/>
      <c r="K30" s="60">
        <f>I30/25*100</f>
        <v>88.160000000000011</v>
      </c>
      <c r="L30" s="54"/>
      <c r="M30" s="54"/>
    </row>
    <row r="31" spans="1:13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3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13" x14ac:dyDescent="0.25">
      <c r="A33" s="162" t="s">
        <v>82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54"/>
      <c r="L33" s="54"/>
      <c r="M33" s="54"/>
    </row>
    <row r="34" spans="1:13" ht="15" customHeight="1" x14ac:dyDescent="0.25">
      <c r="A34" s="163" t="s">
        <v>83</v>
      </c>
      <c r="B34" s="164"/>
      <c r="C34" s="164"/>
      <c r="D34" s="165"/>
      <c r="E34" s="163" t="s">
        <v>84</v>
      </c>
      <c r="F34" s="164"/>
      <c r="G34" s="164"/>
      <c r="H34" s="164"/>
      <c r="I34" s="54"/>
      <c r="J34" s="54"/>
      <c r="K34" s="54"/>
      <c r="L34" s="54"/>
      <c r="M34" s="54"/>
    </row>
    <row r="35" spans="1:13" ht="15" customHeight="1" x14ac:dyDescent="0.25">
      <c r="A35" s="158" t="s">
        <v>85</v>
      </c>
      <c r="B35" s="159"/>
      <c r="C35" s="159"/>
      <c r="D35" s="160"/>
      <c r="E35" s="158" t="s">
        <v>86</v>
      </c>
      <c r="F35" s="159"/>
      <c r="G35" s="159"/>
      <c r="H35" s="159"/>
      <c r="I35" s="54"/>
      <c r="J35" s="54"/>
      <c r="K35" s="54"/>
      <c r="L35" s="54"/>
      <c r="M35" s="54"/>
    </row>
    <row r="36" spans="1:13" ht="15" customHeight="1" x14ac:dyDescent="0.25">
      <c r="A36" s="158" t="s">
        <v>87</v>
      </c>
      <c r="B36" s="159"/>
      <c r="C36" s="159"/>
      <c r="D36" s="160"/>
      <c r="E36" s="158" t="s">
        <v>88</v>
      </c>
      <c r="F36" s="159"/>
      <c r="G36" s="159"/>
      <c r="H36" s="159"/>
      <c r="I36" s="54"/>
      <c r="J36" s="54"/>
      <c r="K36" s="54"/>
      <c r="L36" s="54"/>
      <c r="M36" s="54"/>
    </row>
    <row r="37" spans="1:13" ht="15" customHeight="1" x14ac:dyDescent="0.25">
      <c r="A37" s="158" t="s">
        <v>89</v>
      </c>
      <c r="B37" s="159"/>
      <c r="C37" s="159"/>
      <c r="D37" s="160"/>
      <c r="E37" s="158" t="s">
        <v>90</v>
      </c>
      <c r="F37" s="159"/>
      <c r="G37" s="159"/>
      <c r="H37" s="159"/>
      <c r="I37" s="54"/>
      <c r="J37" s="54"/>
      <c r="K37" s="54"/>
      <c r="L37" s="54"/>
      <c r="M37" s="54"/>
    </row>
    <row r="38" spans="1:13" ht="15" customHeight="1" x14ac:dyDescent="0.25">
      <c r="A38" s="158" t="s">
        <v>91</v>
      </c>
      <c r="B38" s="159"/>
      <c r="C38" s="159"/>
      <c r="D38" s="160"/>
      <c r="E38" s="158" t="s">
        <v>92</v>
      </c>
      <c r="F38" s="159"/>
      <c r="G38" s="159"/>
      <c r="H38" s="159"/>
      <c r="I38" s="54"/>
      <c r="J38" s="54"/>
      <c r="K38" s="54"/>
      <c r="L38" s="54"/>
      <c r="M38" s="54"/>
    </row>
    <row r="39" spans="1:13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1" spans="1:13" x14ac:dyDescent="0.25">
      <c r="A41" s="54"/>
      <c r="B41" s="54"/>
      <c r="C41" s="161" t="s">
        <v>143</v>
      </c>
      <c r="D41" s="166"/>
      <c r="E41" s="166"/>
      <c r="F41" s="166"/>
      <c r="G41" s="166"/>
      <c r="H41" s="161"/>
      <c r="I41" s="161"/>
      <c r="J41" s="54"/>
      <c r="K41" s="54"/>
      <c r="L41" s="54"/>
      <c r="M41" s="54"/>
    </row>
    <row r="42" spans="1:13" x14ac:dyDescent="0.25">
      <c r="A42" s="55" t="s">
        <v>147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3" x14ac:dyDescent="0.25">
      <c r="A43" s="56"/>
      <c r="B43" s="56"/>
      <c r="C43" s="56"/>
      <c r="D43" s="56" t="s">
        <v>66</v>
      </c>
      <c r="E43" s="56"/>
      <c r="F43" s="57">
        <v>30</v>
      </c>
      <c r="G43" s="56"/>
      <c r="H43" s="56"/>
      <c r="I43" s="56"/>
      <c r="J43" s="56"/>
      <c r="K43" s="56"/>
      <c r="L43" s="54"/>
      <c r="M43" s="54"/>
    </row>
    <row r="44" spans="1:13" x14ac:dyDescent="0.25">
      <c r="A44" s="58" t="s">
        <v>67</v>
      </c>
      <c r="B44" s="58" t="s">
        <v>68</v>
      </c>
      <c r="C44" s="58" t="s">
        <v>69</v>
      </c>
      <c r="D44" s="58" t="s">
        <v>70</v>
      </c>
      <c r="E44" s="58" t="s">
        <v>127</v>
      </c>
      <c r="F44" s="58" t="s">
        <v>128</v>
      </c>
      <c r="G44" s="58" t="s">
        <v>71</v>
      </c>
      <c r="H44" s="58"/>
      <c r="I44" s="58" t="s">
        <v>72</v>
      </c>
      <c r="J44" s="58"/>
      <c r="K44" s="58" t="s">
        <v>74</v>
      </c>
      <c r="L44" s="54"/>
      <c r="M44" s="54"/>
    </row>
    <row r="45" spans="1:13" x14ac:dyDescent="0.25">
      <c r="A45" s="59">
        <v>1</v>
      </c>
      <c r="B45" s="59">
        <v>12</v>
      </c>
      <c r="C45" s="59">
        <v>12</v>
      </c>
      <c r="D45" s="59">
        <v>4</v>
      </c>
      <c r="E45" s="59">
        <v>1</v>
      </c>
      <c r="F45" s="59">
        <v>1</v>
      </c>
      <c r="G45" s="59">
        <f>B45*5+C45*4+D45*3+E45*2+F45*1</f>
        <v>123</v>
      </c>
      <c r="H45" s="59"/>
      <c r="I45" s="60">
        <f>G45/F43</f>
        <v>4.0999999999999996</v>
      </c>
      <c r="J45" s="60"/>
      <c r="K45" s="60"/>
      <c r="L45" s="54"/>
      <c r="M45" s="54"/>
    </row>
    <row r="46" spans="1:13" x14ac:dyDescent="0.25">
      <c r="A46" s="59">
        <v>2</v>
      </c>
      <c r="B46" s="59">
        <v>15</v>
      </c>
      <c r="C46" s="59">
        <v>12</v>
      </c>
      <c r="D46" s="59">
        <v>2</v>
      </c>
      <c r="E46" s="59">
        <v>1</v>
      </c>
      <c r="F46" s="59"/>
      <c r="G46" s="59">
        <f>B46*5+C46*4+D46*3+E46*2+F46*1</f>
        <v>131</v>
      </c>
      <c r="H46" s="59"/>
      <c r="I46" s="60">
        <f>G46/F43</f>
        <v>4.3666666666666663</v>
      </c>
      <c r="J46" s="60"/>
      <c r="K46" s="60"/>
      <c r="L46" s="54"/>
      <c r="M46" s="54"/>
    </row>
    <row r="47" spans="1:13" x14ac:dyDescent="0.25">
      <c r="A47" s="59">
        <v>3</v>
      </c>
      <c r="B47" s="59">
        <v>15</v>
      </c>
      <c r="C47" s="59">
        <v>9</v>
      </c>
      <c r="D47" s="59">
        <v>3</v>
      </c>
      <c r="E47" s="59">
        <v>1</v>
      </c>
      <c r="F47" s="59">
        <v>2</v>
      </c>
      <c r="G47" s="59">
        <f>B47*5+C47*4+D47*3+E47*2+F47*1</f>
        <v>124</v>
      </c>
      <c r="H47" s="59"/>
      <c r="I47" s="60">
        <f>G47/F43</f>
        <v>4.1333333333333337</v>
      </c>
      <c r="J47" s="60"/>
      <c r="K47" s="60"/>
      <c r="L47" s="54"/>
      <c r="M47" s="54"/>
    </row>
    <row r="48" spans="1:13" x14ac:dyDescent="0.25">
      <c r="A48" s="59" t="s">
        <v>130</v>
      </c>
      <c r="B48" s="59"/>
      <c r="C48" s="59"/>
      <c r="D48" s="59"/>
      <c r="E48" s="59"/>
      <c r="F48" s="59"/>
      <c r="G48" s="59"/>
      <c r="H48" s="59" t="s">
        <v>73</v>
      </c>
      <c r="I48" s="60">
        <f>I45+I46+I47</f>
        <v>12.599999999999998</v>
      </c>
      <c r="J48" s="60"/>
      <c r="K48" s="60">
        <f>I48/15*100</f>
        <v>83.999999999999986</v>
      </c>
      <c r="L48" s="54"/>
      <c r="M48" s="54"/>
    </row>
    <row r="49" spans="1:13" x14ac:dyDescent="0.25">
      <c r="A49" s="59">
        <v>4</v>
      </c>
      <c r="B49" s="59">
        <v>17</v>
      </c>
      <c r="C49" s="59">
        <v>9</v>
      </c>
      <c r="D49" s="59">
        <v>3</v>
      </c>
      <c r="E49" s="59"/>
      <c r="F49" s="59">
        <v>1</v>
      </c>
      <c r="G49" s="59">
        <f>B49*5+C49*4+D49*3+E49*2+F49*1</f>
        <v>131</v>
      </c>
      <c r="H49" s="59"/>
      <c r="I49" s="60">
        <f>G49/F43</f>
        <v>4.3666666666666663</v>
      </c>
      <c r="J49" s="60"/>
      <c r="K49" s="60"/>
      <c r="L49" s="54"/>
      <c r="M49" s="54"/>
    </row>
    <row r="50" spans="1:13" x14ac:dyDescent="0.25">
      <c r="A50" s="59">
        <v>5</v>
      </c>
      <c r="B50" s="59">
        <v>15</v>
      </c>
      <c r="C50" s="59">
        <v>8</v>
      </c>
      <c r="D50" s="59">
        <v>3</v>
      </c>
      <c r="E50" s="59">
        <v>3</v>
      </c>
      <c r="F50" s="59">
        <v>1</v>
      </c>
      <c r="G50" s="59">
        <f>B50*5+C50*4+D50*3+E50*2+F50*1</f>
        <v>123</v>
      </c>
      <c r="H50" s="59"/>
      <c r="I50" s="60">
        <f>G50/F43</f>
        <v>4.0999999999999996</v>
      </c>
      <c r="J50" s="60"/>
      <c r="K50" s="60"/>
      <c r="L50" s="54"/>
      <c r="M50" s="54"/>
    </row>
    <row r="51" spans="1:13" x14ac:dyDescent="0.25">
      <c r="A51" s="59">
        <v>6</v>
      </c>
      <c r="B51" s="59">
        <v>16</v>
      </c>
      <c r="C51" s="59">
        <v>9</v>
      </c>
      <c r="D51" s="59">
        <v>3</v>
      </c>
      <c r="E51" s="59">
        <v>2</v>
      </c>
      <c r="F51" s="59"/>
      <c r="G51" s="59">
        <f>B51*5+C51*4+D51*3+E51*2+F51*1</f>
        <v>129</v>
      </c>
      <c r="H51" s="59"/>
      <c r="I51" s="60">
        <f>G51/F43</f>
        <v>4.3</v>
      </c>
      <c r="J51" s="60"/>
      <c r="K51" s="60"/>
      <c r="L51" s="54"/>
      <c r="M51" s="54"/>
    </row>
    <row r="52" spans="1:13" x14ac:dyDescent="0.25">
      <c r="A52" s="59">
        <v>7</v>
      </c>
      <c r="B52" s="59">
        <v>15</v>
      </c>
      <c r="C52" s="59">
        <v>10</v>
      </c>
      <c r="D52" s="59">
        <v>4</v>
      </c>
      <c r="E52" s="59"/>
      <c r="F52" s="59">
        <v>1</v>
      </c>
      <c r="G52" s="59">
        <f>B52*5+C52*4+D52*3+E52*2+F52*1</f>
        <v>128</v>
      </c>
      <c r="H52" s="59"/>
      <c r="I52" s="60">
        <f>G52/F43</f>
        <v>4.2666666666666666</v>
      </c>
      <c r="J52" s="60"/>
      <c r="K52" s="60"/>
      <c r="L52" s="54"/>
      <c r="M52" s="54"/>
    </row>
    <row r="53" spans="1:13" x14ac:dyDescent="0.25">
      <c r="A53" s="59" t="s">
        <v>131</v>
      </c>
      <c r="B53" s="59"/>
      <c r="C53" s="59"/>
      <c r="D53" s="59"/>
      <c r="E53" s="59"/>
      <c r="F53" s="59"/>
      <c r="G53" s="59"/>
      <c r="H53" s="59" t="s">
        <v>73</v>
      </c>
      <c r="I53" s="60">
        <f>SUM(I49:I52)</f>
        <v>17.033333333333331</v>
      </c>
      <c r="J53" s="60"/>
      <c r="K53" s="60">
        <f>I53/20*100</f>
        <v>85.166666666666657</v>
      </c>
      <c r="L53" s="54"/>
      <c r="M53" s="54"/>
    </row>
    <row r="54" spans="1:13" x14ac:dyDescent="0.25">
      <c r="A54" s="59">
        <v>8</v>
      </c>
      <c r="B54" s="59">
        <v>16</v>
      </c>
      <c r="C54" s="59">
        <v>10</v>
      </c>
      <c r="D54" s="59">
        <v>4</v>
      </c>
      <c r="E54" s="59"/>
      <c r="F54" s="59"/>
      <c r="G54" s="59">
        <f>B54*5+C54*4+D54*3+E54*2+F54*1</f>
        <v>132</v>
      </c>
      <c r="H54" s="59"/>
      <c r="I54" s="60">
        <f>G54/F43</f>
        <v>4.4000000000000004</v>
      </c>
      <c r="J54" s="60"/>
      <c r="K54" s="60"/>
      <c r="L54" s="54"/>
      <c r="M54" s="54"/>
    </row>
    <row r="55" spans="1:13" x14ac:dyDescent="0.25">
      <c r="A55" s="59">
        <v>9</v>
      </c>
      <c r="B55" s="59">
        <v>16</v>
      </c>
      <c r="C55" s="59">
        <v>6</v>
      </c>
      <c r="D55" s="59">
        <v>6</v>
      </c>
      <c r="E55" s="59">
        <v>2</v>
      </c>
      <c r="F55" s="59"/>
      <c r="G55" s="59">
        <f>B55*5+C55*4+D55*3+E55*2+F55*1</f>
        <v>126</v>
      </c>
      <c r="H55" s="59"/>
      <c r="I55" s="60">
        <f>G55/F43</f>
        <v>4.2</v>
      </c>
      <c r="J55" s="60"/>
      <c r="K55" s="60"/>
      <c r="L55" s="54"/>
      <c r="M55" s="54"/>
    </row>
    <row r="56" spans="1:13" x14ac:dyDescent="0.25">
      <c r="A56" s="59">
        <v>10</v>
      </c>
      <c r="B56" s="59">
        <v>17</v>
      </c>
      <c r="C56" s="59">
        <v>10</v>
      </c>
      <c r="D56" s="59">
        <v>3</v>
      </c>
      <c r="E56" s="59"/>
      <c r="F56" s="59"/>
      <c r="G56" s="59">
        <f>B56*5+C56*4+D56*3+E56*2+F56*1</f>
        <v>134</v>
      </c>
      <c r="H56" s="59"/>
      <c r="I56" s="60">
        <f>G56/F43</f>
        <v>4.4666666666666668</v>
      </c>
      <c r="J56" s="60"/>
      <c r="K56" s="60"/>
      <c r="L56" s="54"/>
      <c r="M56" s="54"/>
    </row>
    <row r="57" spans="1:13" x14ac:dyDescent="0.25">
      <c r="A57" s="59">
        <v>11</v>
      </c>
      <c r="B57" s="59">
        <v>16</v>
      </c>
      <c r="C57" s="59">
        <v>10</v>
      </c>
      <c r="D57" s="59">
        <v>4</v>
      </c>
      <c r="E57" s="59"/>
      <c r="F57" s="59"/>
      <c r="G57" s="59">
        <f>B57*5+C57*4+D57*3+E57*2+F57*1</f>
        <v>132</v>
      </c>
      <c r="H57" s="59"/>
      <c r="I57" s="60">
        <f>G57/F43</f>
        <v>4.4000000000000004</v>
      </c>
      <c r="J57" s="60"/>
      <c r="K57" s="60"/>
      <c r="L57" s="54"/>
      <c r="M57" s="54"/>
    </row>
    <row r="58" spans="1:13" x14ac:dyDescent="0.25">
      <c r="A58" s="59">
        <v>12</v>
      </c>
      <c r="B58" s="59">
        <v>16</v>
      </c>
      <c r="C58" s="59">
        <v>11</v>
      </c>
      <c r="D58" s="59">
        <v>3</v>
      </c>
      <c r="E58" s="59"/>
      <c r="F58" s="59"/>
      <c r="G58" s="59">
        <f>B58*5+C58*4+D58*+E58*2+F58*1</f>
        <v>124</v>
      </c>
      <c r="H58" s="59"/>
      <c r="I58" s="60">
        <f>G58/F43</f>
        <v>4.1333333333333337</v>
      </c>
      <c r="J58" s="60"/>
      <c r="K58" s="60"/>
      <c r="L58" s="54"/>
      <c r="M58" s="54"/>
    </row>
    <row r="59" spans="1:13" x14ac:dyDescent="0.25">
      <c r="A59" s="59">
        <v>13</v>
      </c>
      <c r="B59" s="59">
        <v>18</v>
      </c>
      <c r="C59" s="59">
        <v>9</v>
      </c>
      <c r="D59" s="59">
        <v>3</v>
      </c>
      <c r="E59" s="59"/>
      <c r="F59" s="59"/>
      <c r="G59" s="59">
        <f>B59*5+C59*4+D59*3+E59*2+F59*1</f>
        <v>135</v>
      </c>
      <c r="H59" s="59"/>
      <c r="I59" s="60">
        <f>G59/F43</f>
        <v>4.5</v>
      </c>
      <c r="J59" s="60"/>
      <c r="K59" s="60"/>
      <c r="L59" s="54"/>
      <c r="M59" s="54"/>
    </row>
    <row r="60" spans="1:13" x14ac:dyDescent="0.25">
      <c r="A60" s="59" t="s">
        <v>132</v>
      </c>
      <c r="B60" s="59"/>
      <c r="C60" s="59"/>
      <c r="D60" s="59"/>
      <c r="E60" s="59"/>
      <c r="F60" s="59"/>
      <c r="G60" s="59"/>
      <c r="H60" s="59" t="s">
        <v>73</v>
      </c>
      <c r="I60" s="60">
        <f>SUM(I54:I59)</f>
        <v>26.1</v>
      </c>
      <c r="J60" s="60"/>
      <c r="K60" s="60">
        <f>I60/30*100</f>
        <v>87</v>
      </c>
      <c r="L60" s="54"/>
      <c r="M60" s="54"/>
    </row>
    <row r="61" spans="1:13" x14ac:dyDescent="0.25">
      <c r="A61" s="59">
        <v>14</v>
      </c>
      <c r="B61" s="59">
        <v>16</v>
      </c>
      <c r="C61" s="59">
        <v>10</v>
      </c>
      <c r="D61" s="59">
        <v>4</v>
      </c>
      <c r="E61" s="59"/>
      <c r="F61" s="59"/>
      <c r="G61" s="59">
        <f>B61*5+C61*4+D61*3+E61*2+F61*1</f>
        <v>132</v>
      </c>
      <c r="H61" s="59"/>
      <c r="I61" s="60">
        <f>G61/F43</f>
        <v>4.4000000000000004</v>
      </c>
      <c r="J61" s="60"/>
      <c r="K61" s="60"/>
      <c r="L61" s="54"/>
      <c r="M61" s="54"/>
    </row>
    <row r="62" spans="1:13" x14ac:dyDescent="0.25">
      <c r="A62" s="59">
        <v>15</v>
      </c>
      <c r="B62" s="59">
        <v>17</v>
      </c>
      <c r="C62" s="59">
        <v>8</v>
      </c>
      <c r="D62" s="59">
        <v>3</v>
      </c>
      <c r="E62" s="59">
        <v>1</v>
      </c>
      <c r="F62" s="59">
        <v>1</v>
      </c>
      <c r="G62" s="59">
        <f>B62*5+C62*4+D62*3+E62*2+F62*1</f>
        <v>129</v>
      </c>
      <c r="H62" s="59"/>
      <c r="I62" s="60">
        <f>G62/F43</f>
        <v>4.3</v>
      </c>
      <c r="J62" s="60"/>
      <c r="K62" s="60"/>
      <c r="L62" s="54"/>
      <c r="M62" s="54"/>
    </row>
    <row r="63" spans="1:13" x14ac:dyDescent="0.25">
      <c r="A63" s="59">
        <v>16</v>
      </c>
      <c r="B63" s="59">
        <v>15</v>
      </c>
      <c r="C63" s="59">
        <v>12</v>
      </c>
      <c r="D63" s="59">
        <v>2</v>
      </c>
      <c r="E63" s="59"/>
      <c r="F63" s="59">
        <v>1</v>
      </c>
      <c r="G63" s="59">
        <f>B63*5+C63*4+D63*3+E63*2+F63*1</f>
        <v>130</v>
      </c>
      <c r="H63" s="59"/>
      <c r="I63" s="60">
        <f>G63/F43</f>
        <v>4.333333333333333</v>
      </c>
      <c r="J63" s="60"/>
      <c r="K63" s="60"/>
      <c r="L63" s="54"/>
      <c r="M63" s="54"/>
    </row>
    <row r="64" spans="1:13" x14ac:dyDescent="0.25">
      <c r="A64" s="59" t="s">
        <v>133</v>
      </c>
      <c r="B64" s="59"/>
      <c r="C64" s="59"/>
      <c r="D64" s="59"/>
      <c r="E64" s="59"/>
      <c r="F64" s="59"/>
      <c r="G64" s="59"/>
      <c r="H64" s="59" t="s">
        <v>73</v>
      </c>
      <c r="I64" s="60">
        <f>SUM(I61:I63)</f>
        <v>13.033333333333331</v>
      </c>
      <c r="J64" s="60"/>
      <c r="K64" s="60">
        <f>I64/15*100</f>
        <v>86.888888888888872</v>
      </c>
      <c r="L64" s="54"/>
      <c r="M64" s="54"/>
    </row>
    <row r="65" spans="1:13" x14ac:dyDescent="0.25">
      <c r="A65" s="59">
        <v>17</v>
      </c>
      <c r="B65" s="59">
        <v>16</v>
      </c>
      <c r="C65" s="59">
        <v>10</v>
      </c>
      <c r="D65" s="59">
        <v>3</v>
      </c>
      <c r="E65" s="59">
        <v>1</v>
      </c>
      <c r="F65" s="59"/>
      <c r="G65" s="59">
        <f>B65*5+C65*4+D65*3+E65*2+F65*1</f>
        <v>131</v>
      </c>
      <c r="H65" s="59"/>
      <c r="I65" s="60">
        <f>G65/F43</f>
        <v>4.3666666666666663</v>
      </c>
      <c r="J65" s="60"/>
      <c r="K65" s="60"/>
      <c r="L65" s="54"/>
      <c r="M65" s="54"/>
    </row>
    <row r="66" spans="1:13" x14ac:dyDescent="0.25">
      <c r="A66" s="59">
        <v>18</v>
      </c>
      <c r="B66" s="59">
        <v>13</v>
      </c>
      <c r="C66" s="59">
        <v>12</v>
      </c>
      <c r="D66" s="59">
        <v>5</v>
      </c>
      <c r="E66" s="59"/>
      <c r="F66" s="59"/>
      <c r="G66" s="59">
        <f>B66*5+C66*4+D66*3+E66*2+F66*1</f>
        <v>128</v>
      </c>
      <c r="H66" s="59"/>
      <c r="I66" s="60">
        <f>G66/F43</f>
        <v>4.2666666666666666</v>
      </c>
      <c r="J66" s="60"/>
      <c r="K66" s="60"/>
      <c r="L66" s="54"/>
      <c r="M66" s="54"/>
    </row>
    <row r="67" spans="1:13" x14ac:dyDescent="0.25">
      <c r="A67" s="59">
        <v>19</v>
      </c>
      <c r="B67" s="59">
        <v>17</v>
      </c>
      <c r="C67" s="59">
        <v>9</v>
      </c>
      <c r="D67" s="59">
        <v>3</v>
      </c>
      <c r="E67" s="59">
        <v>1</v>
      </c>
      <c r="F67" s="59"/>
      <c r="G67" s="59">
        <f>B67*5+C67*4+D67*3+E67*2+F67*1</f>
        <v>132</v>
      </c>
      <c r="H67" s="59"/>
      <c r="I67" s="60">
        <f>G67/F43</f>
        <v>4.4000000000000004</v>
      </c>
      <c r="J67" s="60"/>
      <c r="K67" s="60"/>
      <c r="L67" s="54"/>
      <c r="M67" s="54"/>
    </row>
    <row r="68" spans="1:13" x14ac:dyDescent="0.25">
      <c r="A68" s="59">
        <v>20</v>
      </c>
      <c r="B68" s="59">
        <v>19</v>
      </c>
      <c r="C68" s="59">
        <v>9</v>
      </c>
      <c r="D68" s="59">
        <v>2</v>
      </c>
      <c r="E68" s="59"/>
      <c r="F68" s="59"/>
      <c r="G68" s="59">
        <f>B68*5+C68*4+D68*3+E68*2+F68*1</f>
        <v>137</v>
      </c>
      <c r="H68" s="59"/>
      <c r="I68" s="60">
        <f>G68/F43</f>
        <v>4.5666666666666664</v>
      </c>
      <c r="J68" s="60"/>
      <c r="K68" s="60"/>
      <c r="L68" s="54"/>
      <c r="M68" s="54"/>
    </row>
    <row r="69" spans="1:13" x14ac:dyDescent="0.25">
      <c r="A69" s="59">
        <v>21</v>
      </c>
      <c r="B69" s="59">
        <v>15</v>
      </c>
      <c r="C69" s="59">
        <v>13</v>
      </c>
      <c r="D69" s="59">
        <v>2</v>
      </c>
      <c r="E69" s="59"/>
      <c r="F69" s="59">
        <v>1</v>
      </c>
      <c r="G69" s="59">
        <f>B69*5+C69*4+D69*3+E69*2+F69*1</f>
        <v>134</v>
      </c>
      <c r="H69" s="59"/>
      <c r="I69" s="60">
        <f>G69/F43</f>
        <v>4.4666666666666668</v>
      </c>
      <c r="J69" s="60"/>
      <c r="K69" s="60"/>
      <c r="L69" s="54"/>
      <c r="M69" s="54"/>
    </row>
    <row r="70" spans="1:13" x14ac:dyDescent="0.25">
      <c r="A70" s="59" t="s">
        <v>134</v>
      </c>
      <c r="B70" s="59"/>
      <c r="C70" s="59"/>
      <c r="D70" s="59"/>
      <c r="E70" s="59"/>
      <c r="F70" s="59"/>
      <c r="G70" s="59"/>
      <c r="H70" s="59" t="s">
        <v>73</v>
      </c>
      <c r="I70" s="60">
        <f>SUM(I65:I69)</f>
        <v>22.06666666666667</v>
      </c>
      <c r="J70" s="60"/>
      <c r="K70" s="60">
        <f>I70/25*100</f>
        <v>88.26666666666668</v>
      </c>
      <c r="L70" s="54"/>
      <c r="M70" s="54"/>
    </row>
    <row r="71" spans="1:13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3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</row>
    <row r="73" spans="1:13" x14ac:dyDescent="0.25">
      <c r="A73" s="162" t="s">
        <v>82</v>
      </c>
      <c r="B73" s="162"/>
      <c r="C73" s="162"/>
      <c r="D73" s="162"/>
      <c r="E73" s="162"/>
      <c r="F73" s="162"/>
      <c r="G73" s="162"/>
      <c r="H73" s="162"/>
      <c r="I73" s="162"/>
      <c r="J73" s="162"/>
      <c r="K73" s="54"/>
      <c r="L73" s="54"/>
      <c r="M73" s="54"/>
    </row>
    <row r="74" spans="1:13" x14ac:dyDescent="0.25">
      <c r="A74" s="163" t="s">
        <v>83</v>
      </c>
      <c r="B74" s="164"/>
      <c r="C74" s="164"/>
      <c r="D74" s="165"/>
      <c r="E74" s="163" t="s">
        <v>84</v>
      </c>
      <c r="F74" s="164"/>
      <c r="G74" s="164"/>
      <c r="H74" s="164"/>
      <c r="I74" s="54"/>
      <c r="J74" s="54"/>
      <c r="K74" s="54"/>
      <c r="L74" s="54"/>
      <c r="M74" s="54"/>
    </row>
    <row r="75" spans="1:13" x14ac:dyDescent="0.25">
      <c r="A75" s="158" t="s">
        <v>85</v>
      </c>
      <c r="B75" s="159"/>
      <c r="C75" s="159"/>
      <c r="D75" s="160"/>
      <c r="E75" s="158" t="s">
        <v>86</v>
      </c>
      <c r="F75" s="159"/>
      <c r="G75" s="159"/>
      <c r="H75" s="159"/>
      <c r="I75" s="54"/>
      <c r="J75" s="54"/>
      <c r="K75" s="54"/>
      <c r="L75" s="54"/>
      <c r="M75" s="54"/>
    </row>
    <row r="76" spans="1:13" x14ac:dyDescent="0.25">
      <c r="A76" s="158" t="s">
        <v>87</v>
      </c>
      <c r="B76" s="159"/>
      <c r="C76" s="159"/>
      <c r="D76" s="160"/>
      <c r="E76" s="158" t="s">
        <v>88</v>
      </c>
      <c r="F76" s="159"/>
      <c r="G76" s="159"/>
      <c r="H76" s="159"/>
      <c r="I76" s="54"/>
      <c r="J76" s="54"/>
      <c r="K76" s="54"/>
      <c r="L76" s="54"/>
      <c r="M76" s="54"/>
    </row>
    <row r="77" spans="1:13" x14ac:dyDescent="0.25">
      <c r="A77" s="158" t="s">
        <v>89</v>
      </c>
      <c r="B77" s="159"/>
      <c r="C77" s="159"/>
      <c r="D77" s="160"/>
      <c r="E77" s="158" t="s">
        <v>90</v>
      </c>
      <c r="F77" s="159"/>
      <c r="G77" s="159"/>
      <c r="H77" s="159"/>
      <c r="I77" s="54"/>
      <c r="J77" s="54"/>
      <c r="K77" s="54"/>
      <c r="L77" s="54"/>
      <c r="M77" s="54"/>
    </row>
    <row r="78" spans="1:13" x14ac:dyDescent="0.25">
      <c r="A78" s="158" t="s">
        <v>91</v>
      </c>
      <c r="B78" s="159"/>
      <c r="C78" s="159"/>
      <c r="D78" s="160"/>
      <c r="E78" s="158" t="s">
        <v>92</v>
      </c>
      <c r="F78" s="159"/>
      <c r="G78" s="159"/>
      <c r="H78" s="159"/>
      <c r="I78" s="54"/>
      <c r="J78" s="54"/>
      <c r="K78" s="54"/>
      <c r="L78" s="54"/>
      <c r="M78" s="54"/>
    </row>
    <row r="79" spans="1:13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</sheetData>
  <mergeCells count="24">
    <mergeCell ref="A76:D76"/>
    <mergeCell ref="E76:H76"/>
    <mergeCell ref="A77:D77"/>
    <mergeCell ref="E77:H77"/>
    <mergeCell ref="A78:D78"/>
    <mergeCell ref="E78:H78"/>
    <mergeCell ref="C41:I41"/>
    <mergeCell ref="A73:J73"/>
    <mergeCell ref="A74:D74"/>
    <mergeCell ref="E74:H74"/>
    <mergeCell ref="A75:D75"/>
    <mergeCell ref="E75:H75"/>
    <mergeCell ref="A38:D38"/>
    <mergeCell ref="E38:H38"/>
    <mergeCell ref="A1:K1"/>
    <mergeCell ref="A36:D36"/>
    <mergeCell ref="E36:H36"/>
    <mergeCell ref="A37:D37"/>
    <mergeCell ref="E37:H37"/>
    <mergeCell ref="A33:J33"/>
    <mergeCell ref="A34:D34"/>
    <mergeCell ref="E34:H34"/>
    <mergeCell ref="A35:D35"/>
    <mergeCell ref="E35:H35"/>
  </mergeCells>
  <pageMargins left="0.7" right="0.7" top="0.75" bottom="0.75" header="0.3" footer="0.3"/>
  <pageSetup paperSize="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A122"/>
  <sheetViews>
    <sheetView topLeftCell="A82" zoomScale="80" zoomScaleNormal="80" workbookViewId="0">
      <selection activeCell="N103" sqref="N103"/>
    </sheetView>
  </sheetViews>
  <sheetFormatPr defaultRowHeight="15" x14ac:dyDescent="0.25"/>
  <cols>
    <col min="4" max="4" width="18.5703125" customWidth="1"/>
  </cols>
  <sheetData>
    <row r="1" spans="1:27" ht="35.25" customHeight="1" x14ac:dyDescent="0.3">
      <c r="C1" s="143" t="s">
        <v>110</v>
      </c>
      <c r="D1" s="144"/>
      <c r="E1" s="144"/>
      <c r="F1" s="144"/>
      <c r="G1" s="144"/>
      <c r="H1" s="143"/>
      <c r="P1" s="143" t="s">
        <v>111</v>
      </c>
      <c r="Q1" s="143"/>
      <c r="R1" s="143"/>
      <c r="S1" s="143"/>
      <c r="T1" s="143"/>
      <c r="U1" s="143"/>
      <c r="V1" s="143"/>
      <c r="W1" s="143"/>
    </row>
    <row r="2" spans="1:27" x14ac:dyDescent="0.25">
      <c r="D2" s="11" t="s">
        <v>147</v>
      </c>
      <c r="O2" s="15"/>
      <c r="P2" s="15"/>
      <c r="Q2" s="15"/>
      <c r="R2" s="14" t="s">
        <v>147</v>
      </c>
      <c r="S2" s="15"/>
      <c r="T2" s="15"/>
      <c r="U2" s="15"/>
      <c r="V2" s="15"/>
      <c r="W2" s="15"/>
      <c r="X2" s="15"/>
      <c r="Y2" s="15"/>
      <c r="Z2" s="15"/>
      <c r="AA2" s="14"/>
    </row>
    <row r="3" spans="1:27" ht="15.75" x14ac:dyDescent="0.25">
      <c r="A3" s="14"/>
      <c r="B3" s="18"/>
      <c r="C3" s="18"/>
      <c r="D3" s="18"/>
      <c r="E3" s="18" t="s">
        <v>66</v>
      </c>
      <c r="F3" s="18"/>
      <c r="G3" s="19">
        <v>20</v>
      </c>
      <c r="H3" s="18"/>
      <c r="I3" s="18"/>
      <c r="J3" s="18"/>
      <c r="K3" s="18"/>
      <c r="L3" s="18"/>
      <c r="M3" s="21"/>
      <c r="P3" s="18"/>
      <c r="Q3" s="18"/>
      <c r="R3" s="18"/>
      <c r="S3" s="18" t="s">
        <v>66</v>
      </c>
      <c r="T3" s="18"/>
      <c r="U3" s="19">
        <v>10</v>
      </c>
      <c r="V3" s="18"/>
      <c r="W3" s="18"/>
      <c r="X3" s="18"/>
      <c r="Y3" s="18"/>
      <c r="Z3" s="18"/>
      <c r="AA3" s="21"/>
    </row>
    <row r="4" spans="1:27" ht="15.75" x14ac:dyDescent="0.25">
      <c r="A4" s="30"/>
      <c r="B4" s="20" t="s">
        <v>67</v>
      </c>
      <c r="C4" s="20" t="s">
        <v>68</v>
      </c>
      <c r="D4" s="20" t="s">
        <v>69</v>
      </c>
      <c r="E4" s="20" t="s">
        <v>70</v>
      </c>
      <c r="F4" s="20" t="s">
        <v>127</v>
      </c>
      <c r="G4" s="20" t="s">
        <v>128</v>
      </c>
      <c r="H4" s="20" t="s">
        <v>71</v>
      </c>
      <c r="I4" s="20"/>
      <c r="J4" s="20" t="s">
        <v>72</v>
      </c>
      <c r="K4" s="20"/>
      <c r="L4" s="20" t="s">
        <v>74</v>
      </c>
      <c r="M4" s="21"/>
      <c r="P4" s="20" t="s">
        <v>67</v>
      </c>
      <c r="Q4" s="20" t="s">
        <v>68</v>
      </c>
      <c r="R4" s="20" t="s">
        <v>69</v>
      </c>
      <c r="S4" s="20" t="s">
        <v>70</v>
      </c>
      <c r="T4" s="20" t="s">
        <v>127</v>
      </c>
      <c r="U4" s="20" t="s">
        <v>128</v>
      </c>
      <c r="V4" s="20" t="s">
        <v>71</v>
      </c>
      <c r="W4" s="20"/>
      <c r="X4" s="20" t="s">
        <v>72</v>
      </c>
      <c r="Y4" s="20"/>
      <c r="Z4" s="20" t="s">
        <v>74</v>
      </c>
      <c r="AA4" s="21"/>
    </row>
    <row r="5" spans="1:27" ht="15.75" customHeight="1" x14ac:dyDescent="0.25">
      <c r="A5" s="30"/>
      <c r="B5" s="26">
        <v>1</v>
      </c>
      <c r="C5" s="26">
        <v>10</v>
      </c>
      <c r="D5" s="26">
        <v>10</v>
      </c>
      <c r="E5" s="26"/>
      <c r="F5" s="26"/>
      <c r="G5" s="26"/>
      <c r="H5" s="26">
        <f>C5*5+D5*4+E5*3+F5*2+G5*1</f>
        <v>90</v>
      </c>
      <c r="I5" s="26"/>
      <c r="J5" s="27">
        <f>H5/G3</f>
        <v>4.5</v>
      </c>
      <c r="K5" s="27"/>
      <c r="L5" s="27"/>
      <c r="M5" s="21"/>
      <c r="P5" s="26">
        <v>1</v>
      </c>
      <c r="Q5" s="26">
        <v>6</v>
      </c>
      <c r="R5" s="26">
        <v>3</v>
      </c>
      <c r="S5" s="26">
        <v>1</v>
      </c>
      <c r="T5" s="26"/>
      <c r="U5" s="26"/>
      <c r="V5" s="26">
        <f>Q5*5+R5*4+S5*3+T5*2+U5*1</f>
        <v>45</v>
      </c>
      <c r="W5" s="26"/>
      <c r="X5" s="27">
        <f>V5/U3</f>
        <v>4.5</v>
      </c>
      <c r="Y5" s="27"/>
      <c r="Z5" s="27"/>
      <c r="AA5" s="21"/>
    </row>
    <row r="6" spans="1:27" ht="15.75" customHeight="1" x14ac:dyDescent="0.25">
      <c r="A6" s="30"/>
      <c r="B6" s="26">
        <v>2</v>
      </c>
      <c r="C6" s="26">
        <v>12</v>
      </c>
      <c r="D6" s="26">
        <v>8</v>
      </c>
      <c r="E6" s="26"/>
      <c r="F6" s="26"/>
      <c r="G6" s="26"/>
      <c r="H6" s="26">
        <f>C6*5+D6*4+E6*3+F6*2+G6*1</f>
        <v>92</v>
      </c>
      <c r="I6" s="26"/>
      <c r="J6" s="27">
        <f>H6/G3</f>
        <v>4.5999999999999996</v>
      </c>
      <c r="K6" s="27"/>
      <c r="L6" s="27"/>
      <c r="M6" s="21"/>
      <c r="P6" s="26">
        <v>2</v>
      </c>
      <c r="Q6" s="26">
        <v>8</v>
      </c>
      <c r="R6" s="26">
        <v>2</v>
      </c>
      <c r="S6" s="26"/>
      <c r="T6" s="26"/>
      <c r="U6" s="26"/>
      <c r="V6" s="26">
        <f>Q6*5+R6*4+S6*3+T6*2+U6*1</f>
        <v>48</v>
      </c>
      <c r="W6" s="26"/>
      <c r="X6" s="27">
        <f>V6/U3</f>
        <v>4.8</v>
      </c>
      <c r="Y6" s="27"/>
      <c r="Z6" s="27"/>
      <c r="AA6" s="21"/>
    </row>
    <row r="7" spans="1:27" ht="15.75" customHeight="1" x14ac:dyDescent="0.25">
      <c r="A7" s="30"/>
      <c r="B7" s="26">
        <v>3</v>
      </c>
      <c r="C7" s="26">
        <v>13</v>
      </c>
      <c r="D7" s="26">
        <v>1</v>
      </c>
      <c r="E7" s="26"/>
      <c r="F7" s="26">
        <v>3</v>
      </c>
      <c r="G7" s="26">
        <v>3</v>
      </c>
      <c r="H7" s="26">
        <f>C7*5+D7*4+E7*3+F7*2+G7*1</f>
        <v>78</v>
      </c>
      <c r="I7" s="26"/>
      <c r="J7" s="27">
        <f>H7/G3</f>
        <v>3.9</v>
      </c>
      <c r="K7" s="27"/>
      <c r="L7" s="27"/>
      <c r="P7" s="26">
        <v>3</v>
      </c>
      <c r="Q7" s="26">
        <v>8</v>
      </c>
      <c r="R7" s="26">
        <v>2</v>
      </c>
      <c r="S7" s="26"/>
      <c r="T7" s="26"/>
      <c r="U7" s="26"/>
      <c r="V7" s="26">
        <f>Q7*5+R7*4+S7*3+T7*2+U7*1</f>
        <v>48</v>
      </c>
      <c r="W7" s="26"/>
      <c r="X7" s="27">
        <f>V7/U3</f>
        <v>4.8</v>
      </c>
      <c r="Y7" s="27"/>
      <c r="Z7" s="27"/>
    </row>
    <row r="8" spans="1:27" ht="15.75" customHeight="1" x14ac:dyDescent="0.25">
      <c r="A8" s="30"/>
      <c r="B8" s="26" t="s">
        <v>130</v>
      </c>
      <c r="C8" s="26"/>
      <c r="D8" s="26"/>
      <c r="E8" s="26"/>
      <c r="F8" s="26"/>
      <c r="G8" s="26"/>
      <c r="H8" s="26"/>
      <c r="I8" s="26" t="s">
        <v>73</v>
      </c>
      <c r="J8" s="27">
        <f>J5+J6+J7</f>
        <v>13</v>
      </c>
      <c r="K8" s="27"/>
      <c r="L8" s="27">
        <f>J8/15*100</f>
        <v>86.666666666666671</v>
      </c>
      <c r="P8" s="26" t="s">
        <v>130</v>
      </c>
      <c r="Q8" s="26"/>
      <c r="R8" s="26"/>
      <c r="S8" s="26"/>
      <c r="T8" s="26"/>
      <c r="U8" s="26"/>
      <c r="V8" s="26"/>
      <c r="W8" s="26" t="s">
        <v>73</v>
      </c>
      <c r="X8" s="27">
        <f>X5+X6+X7</f>
        <v>14.100000000000001</v>
      </c>
      <c r="Y8" s="27"/>
      <c r="Z8" s="27">
        <f>X8/15*100</f>
        <v>94</v>
      </c>
    </row>
    <row r="9" spans="1:27" ht="15.75" customHeight="1" x14ac:dyDescent="0.25">
      <c r="A9" s="30"/>
      <c r="B9" s="26">
        <v>4</v>
      </c>
      <c r="C9" s="26">
        <v>15</v>
      </c>
      <c r="D9" s="26">
        <v>2</v>
      </c>
      <c r="E9" s="26">
        <v>3</v>
      </c>
      <c r="F9" s="26"/>
      <c r="G9" s="26"/>
      <c r="H9" s="26">
        <f>C9*5+D9*4+E9*3+F9*2+G9*1</f>
        <v>92</v>
      </c>
      <c r="I9" s="26"/>
      <c r="J9" s="27">
        <f>H9/G3</f>
        <v>4.5999999999999996</v>
      </c>
      <c r="K9" s="27"/>
      <c r="L9" s="27"/>
      <c r="P9" s="26">
        <v>4</v>
      </c>
      <c r="Q9" s="26">
        <v>5</v>
      </c>
      <c r="R9" s="26">
        <v>5</v>
      </c>
      <c r="S9" s="26"/>
      <c r="T9" s="26"/>
      <c r="U9" s="26"/>
      <c r="V9" s="26">
        <f>Q9*5+R9*4+S9*3+T9*2+U9*1</f>
        <v>45</v>
      </c>
      <c r="W9" s="26"/>
      <c r="X9" s="27">
        <f>V9/U3</f>
        <v>4.5</v>
      </c>
      <c r="Y9" s="27"/>
      <c r="Z9" s="27"/>
    </row>
    <row r="10" spans="1:27" ht="15.75" x14ac:dyDescent="0.25">
      <c r="A10" s="4"/>
      <c r="B10" s="26">
        <v>5</v>
      </c>
      <c r="C10" s="26">
        <v>13</v>
      </c>
      <c r="D10" s="26">
        <v>6</v>
      </c>
      <c r="E10" s="26"/>
      <c r="F10" s="26">
        <v>1</v>
      </c>
      <c r="G10" s="26"/>
      <c r="H10" s="26">
        <f>C10*5+D10*4+E10*3+F10*2+G10*1</f>
        <v>91</v>
      </c>
      <c r="I10" s="26"/>
      <c r="J10" s="27">
        <f>H10/G3</f>
        <v>4.55</v>
      </c>
      <c r="K10" s="27"/>
      <c r="L10" s="27"/>
      <c r="P10" s="26">
        <v>5</v>
      </c>
      <c r="Q10" s="26">
        <v>4</v>
      </c>
      <c r="R10" s="26">
        <v>5</v>
      </c>
      <c r="S10" s="26"/>
      <c r="T10" s="26">
        <v>1</v>
      </c>
      <c r="U10" s="26"/>
      <c r="V10" s="26">
        <f>Q10*5+R10*4+S10*3+T10*2+U10*1</f>
        <v>42</v>
      </c>
      <c r="W10" s="26"/>
      <c r="X10" s="27">
        <f>V10/U3</f>
        <v>4.2</v>
      </c>
      <c r="Y10" s="27"/>
      <c r="Z10" s="27"/>
    </row>
    <row r="11" spans="1:27" ht="15.75" x14ac:dyDescent="0.25">
      <c r="A11" s="4"/>
      <c r="B11" s="26">
        <v>6</v>
      </c>
      <c r="C11" s="26">
        <v>13</v>
      </c>
      <c r="D11" s="26">
        <v>6</v>
      </c>
      <c r="E11" s="26"/>
      <c r="F11" s="26"/>
      <c r="G11" s="26">
        <v>1</v>
      </c>
      <c r="H11" s="26">
        <f>C11*5+D11*4+E11*3+F11*2+G11*1</f>
        <v>90</v>
      </c>
      <c r="I11" s="26"/>
      <c r="J11" s="27">
        <f>H11/G3</f>
        <v>4.5</v>
      </c>
      <c r="K11" s="27"/>
      <c r="L11" s="27"/>
      <c r="P11" s="26">
        <v>6</v>
      </c>
      <c r="Q11" s="26">
        <v>6</v>
      </c>
      <c r="R11" s="26">
        <v>4</v>
      </c>
      <c r="S11" s="26"/>
      <c r="T11" s="26"/>
      <c r="U11" s="26"/>
      <c r="V11" s="26">
        <f>Q11*5+R11*4+S11*3+T11*2+U11*1</f>
        <v>46</v>
      </c>
      <c r="W11" s="26"/>
      <c r="X11" s="27">
        <f>V11/U3</f>
        <v>4.5999999999999996</v>
      </c>
      <c r="Y11" s="27"/>
      <c r="Z11" s="27"/>
    </row>
    <row r="12" spans="1:27" ht="15.75" x14ac:dyDescent="0.25">
      <c r="A12" s="4"/>
      <c r="B12" s="26">
        <v>7</v>
      </c>
      <c r="C12" s="26">
        <v>12</v>
      </c>
      <c r="D12" s="26">
        <v>10</v>
      </c>
      <c r="E12" s="26">
        <v>1</v>
      </c>
      <c r="F12" s="26"/>
      <c r="G12" s="26">
        <v>1</v>
      </c>
      <c r="H12" s="26">
        <f>C12*5+D12*4+E12*3+F12*2+G12*1</f>
        <v>104</v>
      </c>
      <c r="I12" s="26"/>
      <c r="J12" s="27">
        <f>H12/G3</f>
        <v>5.2</v>
      </c>
      <c r="K12" s="27"/>
      <c r="L12" s="27"/>
      <c r="P12" s="26">
        <v>7</v>
      </c>
      <c r="Q12" s="26">
        <v>7</v>
      </c>
      <c r="R12" s="26">
        <v>3</v>
      </c>
      <c r="S12" s="26"/>
      <c r="T12" s="26"/>
      <c r="U12" s="26"/>
      <c r="V12" s="26">
        <f>Q12*5+R12*4+S12*3+T12*2+U12*1</f>
        <v>47</v>
      </c>
      <c r="W12" s="26"/>
      <c r="X12" s="27">
        <f>V12/U3</f>
        <v>4.7</v>
      </c>
      <c r="Y12" s="27"/>
      <c r="Z12" s="27"/>
    </row>
    <row r="13" spans="1:27" ht="15.75" x14ac:dyDescent="0.25">
      <c r="A13" s="4"/>
      <c r="B13" s="26" t="s">
        <v>131</v>
      </c>
      <c r="C13" s="26"/>
      <c r="D13" s="26"/>
      <c r="E13" s="26"/>
      <c r="F13" s="26"/>
      <c r="G13" s="26"/>
      <c r="H13" s="26"/>
      <c r="I13" s="26" t="s">
        <v>73</v>
      </c>
      <c r="J13" s="27">
        <f>SUM(J9:J12)</f>
        <v>18.849999999999998</v>
      </c>
      <c r="K13" s="27"/>
      <c r="L13" s="27">
        <f>J13/20*100</f>
        <v>94.249999999999986</v>
      </c>
      <c r="P13" s="26" t="s">
        <v>131</v>
      </c>
      <c r="Q13" s="26"/>
      <c r="R13" s="26"/>
      <c r="S13" s="26"/>
      <c r="T13" s="26"/>
      <c r="U13" s="26"/>
      <c r="V13" s="26"/>
      <c r="W13" s="26" t="s">
        <v>73</v>
      </c>
      <c r="X13" s="27">
        <f>SUM(X9:X12)</f>
        <v>18</v>
      </c>
      <c r="Y13" s="27"/>
      <c r="Z13" s="27">
        <f>X13/20*100</f>
        <v>90</v>
      </c>
    </row>
    <row r="14" spans="1:27" ht="15.75" x14ac:dyDescent="0.25">
      <c r="B14" s="26">
        <v>8</v>
      </c>
      <c r="C14" s="26">
        <v>14</v>
      </c>
      <c r="D14" s="26">
        <v>6</v>
      </c>
      <c r="E14" s="26">
        <v>3</v>
      </c>
      <c r="F14" s="26"/>
      <c r="G14" s="26">
        <v>1</v>
      </c>
      <c r="H14" s="26">
        <f>C14*5+D14*4+E14*3+F14*2+G14*1</f>
        <v>104</v>
      </c>
      <c r="I14" s="26"/>
      <c r="J14" s="27">
        <f>H14/G3</f>
        <v>5.2</v>
      </c>
      <c r="K14" s="27"/>
      <c r="L14" s="27"/>
      <c r="P14" s="26">
        <v>8</v>
      </c>
      <c r="Q14" s="26">
        <v>8</v>
      </c>
      <c r="R14" s="26">
        <v>2</v>
      </c>
      <c r="S14" s="26"/>
      <c r="T14" s="26"/>
      <c r="U14" s="26"/>
      <c r="V14" s="26">
        <f>Q14*5+R14*4+S14*3+T14*2+U14*1</f>
        <v>48</v>
      </c>
      <c r="W14" s="26"/>
      <c r="X14" s="27">
        <f>V14/U3</f>
        <v>4.8</v>
      </c>
      <c r="Y14" s="27"/>
      <c r="Z14" s="27"/>
    </row>
    <row r="15" spans="1:27" ht="15.75" x14ac:dyDescent="0.25">
      <c r="B15" s="26">
        <v>9</v>
      </c>
      <c r="C15" s="26">
        <v>10</v>
      </c>
      <c r="D15" s="26">
        <v>6</v>
      </c>
      <c r="E15" s="26">
        <v>2</v>
      </c>
      <c r="F15" s="26">
        <v>1</v>
      </c>
      <c r="G15" s="26">
        <v>1</v>
      </c>
      <c r="H15" s="26">
        <f>C15*5+D15*4+E15*3+F15*2+G15*1</f>
        <v>83</v>
      </c>
      <c r="I15" s="26"/>
      <c r="J15" s="27">
        <f>H15/G3</f>
        <v>4.1500000000000004</v>
      </c>
      <c r="K15" s="27"/>
      <c r="L15" s="27"/>
      <c r="P15" s="26">
        <v>9</v>
      </c>
      <c r="Q15" s="26">
        <v>7</v>
      </c>
      <c r="R15" s="26">
        <v>3</v>
      </c>
      <c r="S15" s="26"/>
      <c r="T15" s="26"/>
      <c r="U15" s="26"/>
      <c r="V15" s="26">
        <f>Q15*5+R15*4+S15*3+T15*2+U15*1</f>
        <v>47</v>
      </c>
      <c r="W15" s="26"/>
      <c r="X15" s="27">
        <f>V15/U3</f>
        <v>4.7</v>
      </c>
      <c r="Y15" s="27"/>
      <c r="Z15" s="27"/>
    </row>
    <row r="16" spans="1:27" ht="15.75" x14ac:dyDescent="0.25">
      <c r="B16" s="26">
        <v>10</v>
      </c>
      <c r="C16" s="26">
        <v>13</v>
      </c>
      <c r="D16" s="26">
        <v>7</v>
      </c>
      <c r="E16" s="26">
        <v>1</v>
      </c>
      <c r="F16" s="26">
        <v>2</v>
      </c>
      <c r="G16" s="26">
        <v>1</v>
      </c>
      <c r="H16" s="26">
        <f>C16*5+D16*4+E16*3+F16*2+G16*1</f>
        <v>101</v>
      </c>
      <c r="I16" s="26"/>
      <c r="J16" s="27">
        <f>H16/G3</f>
        <v>5.05</v>
      </c>
      <c r="K16" s="27"/>
      <c r="L16" s="27"/>
      <c r="P16" s="26">
        <v>10</v>
      </c>
      <c r="Q16" s="26">
        <v>7</v>
      </c>
      <c r="R16" s="26">
        <v>2</v>
      </c>
      <c r="S16" s="26"/>
      <c r="T16" s="26"/>
      <c r="U16" s="26">
        <v>1</v>
      </c>
      <c r="V16" s="26">
        <f>Q16*5+R16*4+S16*3+T16*2+U16*1</f>
        <v>44</v>
      </c>
      <c r="W16" s="26"/>
      <c r="X16" s="27">
        <f>V16/U3</f>
        <v>4.4000000000000004</v>
      </c>
      <c r="Y16" s="27"/>
      <c r="Z16" s="27"/>
    </row>
    <row r="17" spans="2:26" ht="15.75" x14ac:dyDescent="0.25">
      <c r="B17" s="26">
        <v>11</v>
      </c>
      <c r="C17" s="26">
        <v>12</v>
      </c>
      <c r="D17" s="26">
        <v>7</v>
      </c>
      <c r="E17" s="26">
        <v>1</v>
      </c>
      <c r="F17" s="26"/>
      <c r="G17" s="26"/>
      <c r="H17" s="26">
        <f>C17*5+D17*4+E17*3+F17*2+G17*1</f>
        <v>91</v>
      </c>
      <c r="I17" s="26"/>
      <c r="J17" s="27">
        <f>H17/G3</f>
        <v>4.55</v>
      </c>
      <c r="K17" s="27"/>
      <c r="L17" s="27"/>
      <c r="P17" s="26">
        <v>11</v>
      </c>
      <c r="Q17" s="26">
        <v>6</v>
      </c>
      <c r="R17" s="26">
        <v>3</v>
      </c>
      <c r="S17" s="26">
        <v>1</v>
      </c>
      <c r="T17" s="26"/>
      <c r="U17" s="26"/>
      <c r="V17" s="26">
        <f>Q17*5+R17*4+S17*3+T17*2+U17*1</f>
        <v>45</v>
      </c>
      <c r="W17" s="26"/>
      <c r="X17" s="27">
        <f>V17/U3</f>
        <v>4.5</v>
      </c>
      <c r="Y17" s="27"/>
      <c r="Z17" s="27"/>
    </row>
    <row r="18" spans="2:26" ht="15.75" x14ac:dyDescent="0.25">
      <c r="B18" s="26">
        <v>12</v>
      </c>
      <c r="C18" s="26">
        <v>15</v>
      </c>
      <c r="D18" s="26">
        <v>3</v>
      </c>
      <c r="E18" s="26">
        <v>1</v>
      </c>
      <c r="F18" s="26"/>
      <c r="G18" s="26">
        <v>1</v>
      </c>
      <c r="H18" s="26">
        <f>C18*5+D18*4+E18*+F18*2+G18*1</f>
        <v>88</v>
      </c>
      <c r="I18" s="26"/>
      <c r="J18" s="27">
        <f>H18/G3</f>
        <v>4.4000000000000004</v>
      </c>
      <c r="K18" s="27"/>
      <c r="L18" s="27"/>
      <c r="P18" s="26">
        <v>12</v>
      </c>
      <c r="Q18" s="26">
        <v>6</v>
      </c>
      <c r="R18" s="26">
        <v>3</v>
      </c>
      <c r="S18" s="26">
        <v>1</v>
      </c>
      <c r="T18" s="26"/>
      <c r="U18" s="26"/>
      <c r="V18" s="26">
        <f>Q18*5+R18*4+S18*+T18*2+U18*1</f>
        <v>42</v>
      </c>
      <c r="W18" s="26"/>
      <c r="X18" s="27">
        <f>V18/U3</f>
        <v>4.2</v>
      </c>
      <c r="Y18" s="27"/>
      <c r="Z18" s="27"/>
    </row>
    <row r="19" spans="2:26" ht="15.75" x14ac:dyDescent="0.25">
      <c r="B19" s="26">
        <v>13</v>
      </c>
      <c r="C19" s="26">
        <v>18</v>
      </c>
      <c r="D19" s="26">
        <v>6</v>
      </c>
      <c r="E19" s="26"/>
      <c r="F19" s="26"/>
      <c r="G19" s="26"/>
      <c r="H19" s="26">
        <f>C19*5+D19*4+E19*3+F19*2+G19*1</f>
        <v>114</v>
      </c>
      <c r="I19" s="26"/>
      <c r="J19" s="27">
        <f>H19/G3</f>
        <v>5.7</v>
      </c>
      <c r="K19" s="27"/>
      <c r="L19" s="27"/>
      <c r="P19" s="26">
        <v>13</v>
      </c>
      <c r="Q19" s="26">
        <v>6</v>
      </c>
      <c r="R19" s="26">
        <v>4</v>
      </c>
      <c r="S19" s="26"/>
      <c r="T19" s="26"/>
      <c r="U19" s="26"/>
      <c r="V19" s="26">
        <f>Q19*5+R19*4+S19*3+T19*2+U19*1</f>
        <v>46</v>
      </c>
      <c r="W19" s="26"/>
      <c r="X19" s="27">
        <f>V19/U3</f>
        <v>4.5999999999999996</v>
      </c>
      <c r="Y19" s="27"/>
      <c r="Z19" s="27"/>
    </row>
    <row r="20" spans="2:26" ht="15.75" x14ac:dyDescent="0.25">
      <c r="B20" s="26" t="s">
        <v>132</v>
      </c>
      <c r="C20" s="26"/>
      <c r="D20" s="26"/>
      <c r="E20" s="26"/>
      <c r="F20" s="26"/>
      <c r="G20" s="26"/>
      <c r="H20" s="26"/>
      <c r="I20" s="26" t="s">
        <v>73</v>
      </c>
      <c r="J20" s="27">
        <f>SUM(J14:J19)</f>
        <v>29.05</v>
      </c>
      <c r="K20" s="27"/>
      <c r="L20" s="27">
        <f>J20/30*100</f>
        <v>96.833333333333343</v>
      </c>
      <c r="P20" s="26" t="s">
        <v>132</v>
      </c>
      <c r="Q20" s="26"/>
      <c r="R20" s="26"/>
      <c r="S20" s="26"/>
      <c r="T20" s="26"/>
      <c r="U20" s="26"/>
      <c r="V20" s="26"/>
      <c r="W20" s="26" t="s">
        <v>73</v>
      </c>
      <c r="X20" s="27">
        <f>SUM(X14:X19)</f>
        <v>27.199999999999996</v>
      </c>
      <c r="Y20" s="27"/>
      <c r="Z20" s="27">
        <f>X20/30*100</f>
        <v>90.666666666666657</v>
      </c>
    </row>
    <row r="21" spans="2:26" ht="15.75" x14ac:dyDescent="0.25">
      <c r="B21" s="26">
        <v>14</v>
      </c>
      <c r="C21" s="26">
        <v>12</v>
      </c>
      <c r="D21" s="26">
        <v>10</v>
      </c>
      <c r="E21" s="26">
        <v>2</v>
      </c>
      <c r="F21" s="26"/>
      <c r="G21" s="26"/>
      <c r="H21" s="26">
        <f>C21*5+D21*4+E21*3+F21*2+G21*1</f>
        <v>106</v>
      </c>
      <c r="I21" s="26"/>
      <c r="J21" s="27">
        <f>H21/G3</f>
        <v>5.3</v>
      </c>
      <c r="K21" s="27"/>
      <c r="L21" s="27"/>
      <c r="P21" s="26">
        <v>14</v>
      </c>
      <c r="Q21" s="26">
        <v>7</v>
      </c>
      <c r="R21" s="26">
        <v>3</v>
      </c>
      <c r="S21" s="26"/>
      <c r="T21" s="26"/>
      <c r="U21" s="26"/>
      <c r="V21" s="26">
        <f>Q21*5+R21*4+S21*3+T21*2+U21*1</f>
        <v>47</v>
      </c>
      <c r="W21" s="26"/>
      <c r="X21" s="27">
        <f>V21/U3</f>
        <v>4.7</v>
      </c>
      <c r="Y21" s="27"/>
      <c r="Z21" s="27"/>
    </row>
    <row r="22" spans="2:26" ht="15.75" x14ac:dyDescent="0.25">
      <c r="B22" s="26">
        <v>15</v>
      </c>
      <c r="C22" s="26">
        <v>13</v>
      </c>
      <c r="D22" s="26">
        <v>4</v>
      </c>
      <c r="E22" s="26"/>
      <c r="F22" s="26">
        <v>1</v>
      </c>
      <c r="G22" s="26">
        <v>2</v>
      </c>
      <c r="H22" s="26">
        <f>C22*5+D22*4+E22*3+F22*2+G22*1</f>
        <v>85</v>
      </c>
      <c r="I22" s="26"/>
      <c r="J22" s="27">
        <f>H22/G3</f>
        <v>4.25</v>
      </c>
      <c r="K22" s="27"/>
      <c r="L22" s="27"/>
      <c r="P22" s="26">
        <v>15</v>
      </c>
      <c r="Q22" s="26">
        <v>7</v>
      </c>
      <c r="R22" s="26">
        <v>3</v>
      </c>
      <c r="S22" s="26"/>
      <c r="T22" s="26"/>
      <c r="U22" s="26"/>
      <c r="V22" s="26">
        <f>Q22*5+R22*4+S22*3+T22*2+U22*1</f>
        <v>47</v>
      </c>
      <c r="W22" s="26"/>
      <c r="X22" s="27">
        <f>V22/U3</f>
        <v>4.7</v>
      </c>
      <c r="Y22" s="27"/>
      <c r="Z22" s="27"/>
    </row>
    <row r="23" spans="2:26" ht="15.75" x14ac:dyDescent="0.25">
      <c r="B23" s="26">
        <v>16</v>
      </c>
      <c r="C23" s="26">
        <v>13</v>
      </c>
      <c r="D23" s="26">
        <v>6</v>
      </c>
      <c r="E23" s="26">
        <v>1</v>
      </c>
      <c r="F23" s="26">
        <v>1</v>
      </c>
      <c r="G23" s="26">
        <v>3</v>
      </c>
      <c r="H23" s="26">
        <f>C23*5+D23*4+E23*3+F23*2+G23*1</f>
        <v>97</v>
      </c>
      <c r="I23" s="26"/>
      <c r="J23" s="27">
        <f>H23/G3</f>
        <v>4.8499999999999996</v>
      </c>
      <c r="K23" s="27"/>
      <c r="L23" s="27"/>
      <c r="P23" s="26">
        <v>16</v>
      </c>
      <c r="Q23" s="26">
        <v>6</v>
      </c>
      <c r="R23" s="26">
        <v>3</v>
      </c>
      <c r="S23" s="26">
        <v>1</v>
      </c>
      <c r="T23" s="26"/>
      <c r="U23" s="26"/>
      <c r="V23" s="26">
        <f>Q23*5+R23*4+S23*3+T23*2+U23*1</f>
        <v>45</v>
      </c>
      <c r="W23" s="26"/>
      <c r="X23" s="27">
        <f>V23/U3</f>
        <v>4.5</v>
      </c>
      <c r="Y23" s="27"/>
      <c r="Z23" s="27"/>
    </row>
    <row r="24" spans="2:26" ht="15.75" x14ac:dyDescent="0.25">
      <c r="B24" s="26" t="s">
        <v>133</v>
      </c>
      <c r="C24" s="26"/>
      <c r="D24" s="26"/>
      <c r="E24" s="26"/>
      <c r="F24" s="26"/>
      <c r="G24" s="26"/>
      <c r="H24" s="26"/>
      <c r="I24" s="26" t="s">
        <v>73</v>
      </c>
      <c r="J24" s="27">
        <f>SUM(J21:J23)</f>
        <v>14.4</v>
      </c>
      <c r="K24" s="27"/>
      <c r="L24" s="27">
        <f>J24/15*100</f>
        <v>96.000000000000014</v>
      </c>
      <c r="P24" s="26" t="s">
        <v>133</v>
      </c>
      <c r="Q24" s="26"/>
      <c r="R24" s="26"/>
      <c r="S24" s="26"/>
      <c r="T24" s="26"/>
      <c r="U24" s="26"/>
      <c r="V24" s="26"/>
      <c r="W24" s="26" t="s">
        <v>73</v>
      </c>
      <c r="X24" s="27">
        <f>SUM(X21:X23)</f>
        <v>13.9</v>
      </c>
      <c r="Y24" s="27"/>
      <c r="Z24" s="27">
        <f>X24/15*100</f>
        <v>92.666666666666657</v>
      </c>
    </row>
    <row r="25" spans="2:26" ht="15.75" x14ac:dyDescent="0.25">
      <c r="B25" s="26">
        <v>17</v>
      </c>
      <c r="C25" s="26">
        <v>11</v>
      </c>
      <c r="D25" s="26">
        <v>5</v>
      </c>
      <c r="E25" s="26">
        <v>2</v>
      </c>
      <c r="F25" s="26">
        <v>3</v>
      </c>
      <c r="G25" s="26">
        <v>3</v>
      </c>
      <c r="H25" s="26">
        <f>C25*5+D25*4+E25*3+F25*2+G25*1</f>
        <v>90</v>
      </c>
      <c r="I25" s="26"/>
      <c r="J25" s="27">
        <f>H25/G3</f>
        <v>4.5</v>
      </c>
      <c r="K25" s="27"/>
      <c r="L25" s="27"/>
      <c r="P25" s="26">
        <v>17</v>
      </c>
      <c r="Q25" s="26">
        <v>6</v>
      </c>
      <c r="R25" s="26">
        <v>4</v>
      </c>
      <c r="S25" s="26"/>
      <c r="T25" s="26"/>
      <c r="U25" s="26"/>
      <c r="V25" s="26">
        <f>Q25*5+R25*4+S25*3+T25*2+U25*1</f>
        <v>46</v>
      </c>
      <c r="W25" s="26"/>
      <c r="X25" s="27">
        <f>V25/U3</f>
        <v>4.5999999999999996</v>
      </c>
      <c r="Y25" s="27"/>
      <c r="Z25" s="27"/>
    </row>
    <row r="26" spans="2:26" ht="15.75" x14ac:dyDescent="0.25">
      <c r="B26" s="26">
        <v>18</v>
      </c>
      <c r="C26" s="26">
        <v>13</v>
      </c>
      <c r="D26" s="26">
        <v>7</v>
      </c>
      <c r="E26" s="26"/>
      <c r="F26" s="26">
        <v>2</v>
      </c>
      <c r="G26" s="26">
        <v>2</v>
      </c>
      <c r="H26" s="26">
        <f>C26*5+D26*4+E26*3+F26*2+G26*1</f>
        <v>99</v>
      </c>
      <c r="I26" s="26"/>
      <c r="J26" s="27">
        <f>H26/G3</f>
        <v>4.95</v>
      </c>
      <c r="K26" s="27"/>
      <c r="L26" s="27"/>
      <c r="P26" s="26">
        <v>18</v>
      </c>
      <c r="Q26" s="26">
        <v>6</v>
      </c>
      <c r="R26" s="26">
        <v>4</v>
      </c>
      <c r="S26" s="26"/>
      <c r="T26" s="26"/>
      <c r="U26" s="26"/>
      <c r="V26" s="26">
        <f>Q26*5+R26*4+S26*3+T26*2+U26*1</f>
        <v>46</v>
      </c>
      <c r="W26" s="26"/>
      <c r="X26" s="27">
        <f>V26/U3</f>
        <v>4.5999999999999996</v>
      </c>
      <c r="Y26" s="27"/>
      <c r="Z26" s="27"/>
    </row>
    <row r="27" spans="2:26" ht="15.75" x14ac:dyDescent="0.25">
      <c r="B27" s="26">
        <v>19</v>
      </c>
      <c r="C27" s="26">
        <v>11</v>
      </c>
      <c r="D27" s="26">
        <v>5</v>
      </c>
      <c r="E27" s="26">
        <v>3</v>
      </c>
      <c r="F27" s="26"/>
      <c r="G27" s="26">
        <v>1</v>
      </c>
      <c r="H27" s="26">
        <f>C27*5+D27*4+E27*3+F27*2+G27*1</f>
        <v>85</v>
      </c>
      <c r="I27" s="26"/>
      <c r="J27" s="27">
        <f>H27/G3</f>
        <v>4.25</v>
      </c>
      <c r="K27" s="27"/>
      <c r="L27" s="27"/>
      <c r="P27" s="26">
        <v>19</v>
      </c>
      <c r="Q27" s="26">
        <v>8</v>
      </c>
      <c r="R27" s="26">
        <v>2</v>
      </c>
      <c r="S27" s="26"/>
      <c r="T27" s="26"/>
      <c r="U27" s="26"/>
      <c r="V27" s="26">
        <f>Q27*5+R27*4+S27*3+T27*2+U27*1</f>
        <v>48</v>
      </c>
      <c r="W27" s="26"/>
      <c r="X27" s="27">
        <f>V27/U3</f>
        <v>4.8</v>
      </c>
      <c r="Y27" s="27"/>
      <c r="Z27" s="27"/>
    </row>
    <row r="28" spans="2:26" ht="15.75" x14ac:dyDescent="0.25">
      <c r="B28" s="26">
        <v>20</v>
      </c>
      <c r="C28" s="26">
        <v>18</v>
      </c>
      <c r="D28" s="26">
        <v>2</v>
      </c>
      <c r="E28" s="26"/>
      <c r="F28" s="26"/>
      <c r="G28" s="26"/>
      <c r="H28" s="26">
        <f>C28*5+D28*4+E28*3+F28*2+G28*1</f>
        <v>98</v>
      </c>
      <c r="I28" s="26"/>
      <c r="J28" s="27">
        <f>H28/G3</f>
        <v>4.9000000000000004</v>
      </c>
      <c r="K28" s="27"/>
      <c r="L28" s="27"/>
      <c r="P28" s="26">
        <v>20</v>
      </c>
      <c r="Q28" s="26">
        <v>8</v>
      </c>
      <c r="R28" s="26">
        <v>2</v>
      </c>
      <c r="S28" s="26"/>
      <c r="T28" s="26"/>
      <c r="U28" s="26"/>
      <c r="V28" s="26">
        <f>Q28*5+R28*4+S28*3+T28*2+U28*1</f>
        <v>48</v>
      </c>
      <c r="W28" s="26"/>
      <c r="X28" s="27">
        <f>V28/U3</f>
        <v>4.8</v>
      </c>
      <c r="Y28" s="27"/>
      <c r="Z28" s="27"/>
    </row>
    <row r="29" spans="2:26" ht="15.75" x14ac:dyDescent="0.25">
      <c r="B29" s="26">
        <v>21</v>
      </c>
      <c r="C29" s="26">
        <v>15</v>
      </c>
      <c r="D29" s="26">
        <v>5</v>
      </c>
      <c r="E29" s="26"/>
      <c r="F29" s="26"/>
      <c r="G29" s="26"/>
      <c r="H29" s="26">
        <f>C29*5+D29*4+E29*3+F29*2+G29*1</f>
        <v>95</v>
      </c>
      <c r="I29" s="26"/>
      <c r="J29" s="27">
        <f>H29/G3</f>
        <v>4.75</v>
      </c>
      <c r="K29" s="27"/>
      <c r="L29" s="27"/>
      <c r="P29" s="26">
        <v>21</v>
      </c>
      <c r="Q29" s="26">
        <v>8</v>
      </c>
      <c r="R29" s="26">
        <v>2</v>
      </c>
      <c r="S29" s="26"/>
      <c r="T29" s="26"/>
      <c r="U29" s="26"/>
      <c r="V29" s="26">
        <f>Q29*5+R29*4+S29*3+T29*2+U29*1</f>
        <v>48</v>
      </c>
      <c r="W29" s="26"/>
      <c r="X29" s="27">
        <f>V29/U3</f>
        <v>4.8</v>
      </c>
      <c r="Y29" s="27"/>
      <c r="Z29" s="27"/>
    </row>
    <row r="30" spans="2:26" ht="15.75" x14ac:dyDescent="0.25">
      <c r="B30" s="26" t="s">
        <v>134</v>
      </c>
      <c r="C30" s="26"/>
      <c r="D30" s="26"/>
      <c r="E30" s="26"/>
      <c r="F30" s="26"/>
      <c r="G30" s="26"/>
      <c r="H30" s="26"/>
      <c r="I30" s="26" t="s">
        <v>73</v>
      </c>
      <c r="J30" s="27">
        <f>SUM(J25:J29)</f>
        <v>23.35</v>
      </c>
      <c r="K30" s="27"/>
      <c r="L30" s="27">
        <f>J30/25*100</f>
        <v>93.4</v>
      </c>
      <c r="P30" s="26" t="s">
        <v>134</v>
      </c>
      <c r="Q30" s="26"/>
      <c r="R30" s="26"/>
      <c r="S30" s="26"/>
      <c r="T30" s="26"/>
      <c r="U30" s="26"/>
      <c r="V30" s="26"/>
      <c r="W30" s="26" t="s">
        <v>73</v>
      </c>
      <c r="X30" s="27">
        <f>SUM(X25:X29)</f>
        <v>23.6</v>
      </c>
      <c r="Y30" s="27"/>
      <c r="Z30" s="27">
        <f>X30/25*100</f>
        <v>94.4</v>
      </c>
    </row>
    <row r="31" spans="2:26" ht="15.7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26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7" ht="15.75" x14ac:dyDescent="0.25">
      <c r="B33" s="124" t="s">
        <v>82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2:27" ht="15.75" x14ac:dyDescent="0.25">
      <c r="B34" s="125" t="s">
        <v>83</v>
      </c>
      <c r="C34" s="126"/>
      <c r="D34" s="126"/>
      <c r="E34" s="127"/>
      <c r="F34" s="125" t="s">
        <v>84</v>
      </c>
      <c r="G34" s="126"/>
      <c r="H34" s="126"/>
      <c r="I34" s="126"/>
      <c r="P34" s="124" t="s">
        <v>82</v>
      </c>
      <c r="Q34" s="124"/>
      <c r="R34" s="124"/>
      <c r="S34" s="124"/>
      <c r="T34" s="124"/>
      <c r="U34" s="124"/>
      <c r="V34" s="124"/>
      <c r="W34" s="124"/>
      <c r="X34" s="124"/>
      <c r="Y34" s="124"/>
      <c r="Z34" s="17"/>
    </row>
    <row r="35" spans="2:27" ht="15.75" customHeight="1" x14ac:dyDescent="0.25">
      <c r="B35" s="121" t="s">
        <v>85</v>
      </c>
      <c r="C35" s="122"/>
      <c r="D35" s="122"/>
      <c r="E35" s="123"/>
      <c r="F35" s="121" t="s">
        <v>86</v>
      </c>
      <c r="G35" s="122"/>
      <c r="H35" s="122"/>
      <c r="I35" s="122"/>
      <c r="P35" s="125" t="s">
        <v>83</v>
      </c>
      <c r="Q35" s="126"/>
      <c r="R35" s="126"/>
      <c r="S35" s="127"/>
      <c r="T35" s="125" t="s">
        <v>84</v>
      </c>
      <c r="U35" s="126"/>
      <c r="V35" s="126"/>
      <c r="W35" s="126"/>
    </row>
    <row r="36" spans="2:27" ht="15.75" customHeight="1" x14ac:dyDescent="0.25">
      <c r="B36" s="121" t="s">
        <v>87</v>
      </c>
      <c r="C36" s="122"/>
      <c r="D36" s="122"/>
      <c r="E36" s="123"/>
      <c r="F36" s="121" t="s">
        <v>88</v>
      </c>
      <c r="G36" s="122"/>
      <c r="H36" s="122"/>
      <c r="I36" s="122"/>
      <c r="P36" s="121" t="s">
        <v>85</v>
      </c>
      <c r="Q36" s="122"/>
      <c r="R36" s="122"/>
      <c r="S36" s="123"/>
      <c r="T36" s="121" t="s">
        <v>86</v>
      </c>
      <c r="U36" s="122"/>
      <c r="V36" s="122"/>
      <c r="W36" s="122"/>
    </row>
    <row r="37" spans="2:27" ht="15.75" customHeight="1" x14ac:dyDescent="0.25">
      <c r="B37" s="121" t="s">
        <v>89</v>
      </c>
      <c r="C37" s="122"/>
      <c r="D37" s="122"/>
      <c r="E37" s="123"/>
      <c r="F37" s="121" t="s">
        <v>90</v>
      </c>
      <c r="G37" s="122"/>
      <c r="H37" s="122"/>
      <c r="I37" s="122"/>
      <c r="P37" s="121" t="s">
        <v>87</v>
      </c>
      <c r="Q37" s="122"/>
      <c r="R37" s="122"/>
      <c r="S37" s="123"/>
      <c r="T37" s="121" t="s">
        <v>88</v>
      </c>
      <c r="U37" s="122"/>
      <c r="V37" s="122"/>
      <c r="W37" s="122"/>
    </row>
    <row r="38" spans="2:27" ht="15.75" customHeight="1" x14ac:dyDescent="0.25">
      <c r="B38" s="121" t="s">
        <v>91</v>
      </c>
      <c r="C38" s="122"/>
      <c r="D38" s="122"/>
      <c r="E38" s="123"/>
      <c r="F38" s="121" t="s">
        <v>92</v>
      </c>
      <c r="G38" s="122"/>
      <c r="H38" s="122"/>
      <c r="I38" s="122"/>
      <c r="P38" s="121" t="s">
        <v>89</v>
      </c>
      <c r="Q38" s="122"/>
      <c r="R38" s="122"/>
      <c r="S38" s="123"/>
      <c r="T38" s="121" t="s">
        <v>90</v>
      </c>
      <c r="U38" s="122"/>
      <c r="V38" s="122"/>
      <c r="W38" s="122"/>
    </row>
    <row r="39" spans="2:27" ht="15.75" customHeight="1" x14ac:dyDescent="0.25">
      <c r="P39" s="121" t="s">
        <v>91</v>
      </c>
      <c r="Q39" s="122"/>
      <c r="R39" s="122"/>
      <c r="S39" s="123"/>
      <c r="T39" s="121" t="s">
        <v>92</v>
      </c>
      <c r="U39" s="122"/>
      <c r="V39" s="122"/>
      <c r="W39" s="122"/>
    </row>
    <row r="40" spans="2:27" ht="18.75" x14ac:dyDescent="0.3">
      <c r="B40" s="143" t="s">
        <v>110</v>
      </c>
      <c r="C40" s="144"/>
      <c r="D40" s="144"/>
      <c r="E40" s="144"/>
      <c r="F40" s="144"/>
      <c r="G40" s="143"/>
      <c r="R40" s="143" t="s">
        <v>111</v>
      </c>
      <c r="S40" s="143"/>
      <c r="T40" s="143"/>
      <c r="U40" s="143"/>
      <c r="V40" s="143"/>
      <c r="W40" s="143"/>
      <c r="X40" s="143"/>
      <c r="Y40" s="143"/>
    </row>
    <row r="41" spans="2:27" x14ac:dyDescent="0.25">
      <c r="C41" s="11" t="s">
        <v>148</v>
      </c>
      <c r="R41" s="15"/>
      <c r="S41" s="15"/>
      <c r="T41" s="14" t="s">
        <v>149</v>
      </c>
      <c r="U41" s="15"/>
      <c r="V41" s="15"/>
      <c r="W41" s="15"/>
      <c r="X41" s="15"/>
      <c r="Y41" s="15"/>
    </row>
    <row r="42" spans="2:27" ht="15.75" x14ac:dyDescent="0.25">
      <c r="B42" s="18"/>
      <c r="C42" s="18"/>
      <c r="D42" s="18"/>
      <c r="E42" s="18" t="s">
        <v>66</v>
      </c>
      <c r="F42" s="18"/>
      <c r="G42" s="19">
        <v>20</v>
      </c>
      <c r="H42" s="18"/>
      <c r="I42" s="18"/>
      <c r="J42" s="18"/>
      <c r="K42" s="18"/>
      <c r="L42" s="18"/>
      <c r="M42" s="21"/>
      <c r="P42" s="18"/>
      <c r="Q42" s="18"/>
      <c r="R42" s="18"/>
      <c r="S42" s="18" t="s">
        <v>66</v>
      </c>
      <c r="T42" s="18"/>
      <c r="U42" s="19">
        <v>5</v>
      </c>
      <c r="V42" s="18"/>
      <c r="W42" s="18"/>
      <c r="X42" s="18"/>
      <c r="Y42" s="18"/>
      <c r="Z42" s="18"/>
    </row>
    <row r="43" spans="2:27" ht="15.75" x14ac:dyDescent="0.25">
      <c r="B43" s="20" t="s">
        <v>67</v>
      </c>
      <c r="C43" s="20" t="s">
        <v>68</v>
      </c>
      <c r="D43" s="20" t="s">
        <v>69</v>
      </c>
      <c r="E43" s="20" t="s">
        <v>70</v>
      </c>
      <c r="F43" s="20" t="s">
        <v>127</v>
      </c>
      <c r="G43" s="20" t="s">
        <v>128</v>
      </c>
      <c r="H43" s="20" t="s">
        <v>71</v>
      </c>
      <c r="I43" s="20"/>
      <c r="J43" s="20" t="s">
        <v>72</v>
      </c>
      <c r="K43" s="20"/>
      <c r="L43" s="20" t="s">
        <v>74</v>
      </c>
      <c r="M43" s="21"/>
      <c r="P43" s="20" t="s">
        <v>67</v>
      </c>
      <c r="Q43" s="20" t="s">
        <v>68</v>
      </c>
      <c r="R43" s="20" t="s">
        <v>69</v>
      </c>
      <c r="S43" s="20" t="s">
        <v>70</v>
      </c>
      <c r="T43" s="20" t="s">
        <v>127</v>
      </c>
      <c r="U43" s="20" t="s">
        <v>128</v>
      </c>
      <c r="V43" s="20" t="s">
        <v>71</v>
      </c>
      <c r="W43" s="20"/>
      <c r="X43" s="20" t="s">
        <v>72</v>
      </c>
      <c r="Y43" s="20"/>
      <c r="Z43" s="20" t="s">
        <v>74</v>
      </c>
    </row>
    <row r="44" spans="2:27" ht="15.75" x14ac:dyDescent="0.25">
      <c r="B44" s="26">
        <v>1</v>
      </c>
      <c r="C44" s="26">
        <v>11</v>
      </c>
      <c r="D44" s="26">
        <v>7</v>
      </c>
      <c r="E44" s="26">
        <v>2</v>
      </c>
      <c r="F44" s="26"/>
      <c r="G44" s="26"/>
      <c r="H44" s="26">
        <f>C44*5+D44*4+E44*3+F44*2+G44*1</f>
        <v>89</v>
      </c>
      <c r="I44" s="26"/>
      <c r="J44" s="27">
        <f>H44/G42</f>
        <v>4.45</v>
      </c>
      <c r="K44" s="27"/>
      <c r="L44" s="27"/>
      <c r="M44" s="21"/>
      <c r="P44" s="26">
        <v>1</v>
      </c>
      <c r="Q44" s="26">
        <v>4</v>
      </c>
      <c r="R44" s="26">
        <v>1</v>
      </c>
      <c r="S44" s="26"/>
      <c r="T44" s="26"/>
      <c r="U44" s="26"/>
      <c r="V44" s="26">
        <f>Q44*5+R44*4+S44*3+T44*2+U44*1</f>
        <v>24</v>
      </c>
      <c r="W44" s="26"/>
      <c r="X44" s="27">
        <f>V44/U42</f>
        <v>4.8</v>
      </c>
      <c r="Y44" s="27"/>
      <c r="Z44" s="27"/>
      <c r="AA44" s="14"/>
    </row>
    <row r="45" spans="2:27" ht="15.75" x14ac:dyDescent="0.25">
      <c r="B45" s="26">
        <v>2</v>
      </c>
      <c r="C45" s="26">
        <v>14</v>
      </c>
      <c r="D45" s="26">
        <v>4</v>
      </c>
      <c r="E45" s="26">
        <v>2</v>
      </c>
      <c r="F45" s="26"/>
      <c r="G45" s="26"/>
      <c r="H45" s="26">
        <f>C45*5+D45*4+E45*3+F45*2+G45*1</f>
        <v>92</v>
      </c>
      <c r="I45" s="26"/>
      <c r="J45" s="27">
        <f>H45/G42</f>
        <v>4.5999999999999996</v>
      </c>
      <c r="K45" s="27"/>
      <c r="L45" s="27"/>
      <c r="M45" s="21"/>
      <c r="P45" s="26">
        <v>2</v>
      </c>
      <c r="Q45" s="26">
        <v>5</v>
      </c>
      <c r="R45" s="26"/>
      <c r="S45" s="26"/>
      <c r="T45" s="26"/>
      <c r="U45" s="26"/>
      <c r="V45" s="26">
        <f>Q45*5+R45*4+S45*3+T45*2+U45*1</f>
        <v>25</v>
      </c>
      <c r="W45" s="26"/>
      <c r="X45" s="27">
        <f>V45/U42</f>
        <v>5</v>
      </c>
      <c r="Y45" s="27"/>
      <c r="Z45" s="27"/>
    </row>
    <row r="46" spans="2:27" ht="15.75" x14ac:dyDescent="0.25">
      <c r="B46" s="26">
        <v>3</v>
      </c>
      <c r="C46" s="26">
        <v>13</v>
      </c>
      <c r="D46" s="26">
        <v>2</v>
      </c>
      <c r="E46" s="26"/>
      <c r="F46" s="26">
        <v>3</v>
      </c>
      <c r="G46" s="26"/>
      <c r="H46" s="26">
        <f>C46*5+D46*4+E46*3+F46*2+G46*1</f>
        <v>79</v>
      </c>
      <c r="I46" s="26"/>
      <c r="J46" s="27">
        <f>H46/G42</f>
        <v>3.95</v>
      </c>
      <c r="K46" s="27"/>
      <c r="L46" s="27"/>
      <c r="P46" s="26">
        <v>3</v>
      </c>
      <c r="Q46" s="26">
        <v>4</v>
      </c>
      <c r="R46" s="26">
        <v>1</v>
      </c>
      <c r="S46" s="26"/>
      <c r="T46" s="26"/>
      <c r="U46" s="26"/>
      <c r="V46" s="26">
        <f>Q46*5+R46*4+S46*3+T46*2+U46*1</f>
        <v>24</v>
      </c>
      <c r="W46" s="26"/>
      <c r="X46" s="27">
        <f>V46/U42</f>
        <v>4.8</v>
      </c>
      <c r="Y46" s="27"/>
      <c r="Z46" s="27"/>
      <c r="AA46" s="21"/>
    </row>
    <row r="47" spans="2:27" ht="15.75" x14ac:dyDescent="0.25">
      <c r="B47" s="26" t="s">
        <v>130</v>
      </c>
      <c r="C47" s="26"/>
      <c r="D47" s="26"/>
      <c r="E47" s="26"/>
      <c r="F47" s="26"/>
      <c r="G47" s="26"/>
      <c r="H47" s="26"/>
      <c r="I47" s="26" t="s">
        <v>73</v>
      </c>
      <c r="J47" s="27">
        <f>J44+J45+J46</f>
        <v>13</v>
      </c>
      <c r="K47" s="27"/>
      <c r="L47" s="27">
        <f>J47/15*100</f>
        <v>86.666666666666671</v>
      </c>
      <c r="P47" s="26" t="s">
        <v>130</v>
      </c>
      <c r="Q47" s="26"/>
      <c r="R47" s="26"/>
      <c r="S47" s="26"/>
      <c r="T47" s="26"/>
      <c r="U47" s="26"/>
      <c r="V47" s="26"/>
      <c r="W47" s="26" t="s">
        <v>73</v>
      </c>
      <c r="X47" s="27">
        <f>X44+X45+X46</f>
        <v>14.600000000000001</v>
      </c>
      <c r="Y47" s="27"/>
      <c r="Z47" s="27">
        <f>X47/15*100</f>
        <v>97.333333333333343</v>
      </c>
      <c r="AA47" s="21"/>
    </row>
    <row r="48" spans="2:27" ht="15.75" x14ac:dyDescent="0.25">
      <c r="B48" s="26">
        <v>4</v>
      </c>
      <c r="C48" s="26">
        <v>16</v>
      </c>
      <c r="D48" s="26">
        <v>3</v>
      </c>
      <c r="E48" s="26">
        <v>1</v>
      </c>
      <c r="F48" s="26"/>
      <c r="G48" s="26"/>
      <c r="H48" s="26">
        <f>C48*5+D48*4+E48*3+F48*2+G48*1</f>
        <v>95</v>
      </c>
      <c r="I48" s="26"/>
      <c r="J48" s="27">
        <f>H48/G42</f>
        <v>4.75</v>
      </c>
      <c r="K48" s="27"/>
      <c r="L48" s="27"/>
      <c r="P48" s="26">
        <v>4</v>
      </c>
      <c r="Q48" s="26">
        <v>5</v>
      </c>
      <c r="R48" s="26"/>
      <c r="S48" s="26"/>
      <c r="T48" s="26"/>
      <c r="U48" s="26"/>
      <c r="V48" s="26">
        <f>Q48*5+R48*4+S48*3+T48*2+U48*1</f>
        <v>25</v>
      </c>
      <c r="W48" s="26"/>
      <c r="X48" s="27">
        <f>V48/U42</f>
        <v>5</v>
      </c>
      <c r="Y48" s="27"/>
      <c r="Z48" s="27"/>
      <c r="AA48" s="21"/>
    </row>
    <row r="49" spans="2:27" ht="15.75" x14ac:dyDescent="0.25">
      <c r="B49" s="26">
        <v>5</v>
      </c>
      <c r="C49" s="26">
        <v>12</v>
      </c>
      <c r="D49" s="26">
        <v>5</v>
      </c>
      <c r="E49" s="26">
        <v>2</v>
      </c>
      <c r="F49" s="26">
        <v>1</v>
      </c>
      <c r="G49" s="26"/>
      <c r="H49" s="26">
        <f>C49*5+D49*4+E49*3+F49*2+G49*1</f>
        <v>88</v>
      </c>
      <c r="I49" s="26"/>
      <c r="J49" s="27">
        <f>H49/G42</f>
        <v>4.4000000000000004</v>
      </c>
      <c r="K49" s="27"/>
      <c r="L49" s="27"/>
      <c r="P49" s="26">
        <v>5</v>
      </c>
      <c r="Q49" s="26">
        <v>5</v>
      </c>
      <c r="R49" s="26"/>
      <c r="S49" s="26"/>
      <c r="T49" s="26"/>
      <c r="U49" s="26"/>
      <c r="V49" s="26">
        <f>Q49*5+R49*4+S49*3+T49*2+U49*1</f>
        <v>25</v>
      </c>
      <c r="W49" s="26"/>
      <c r="X49" s="27">
        <f>V49/U42</f>
        <v>5</v>
      </c>
      <c r="Y49" s="27"/>
      <c r="Z49" s="27"/>
      <c r="AA49" s="21"/>
    </row>
    <row r="50" spans="2:27" ht="15.75" x14ac:dyDescent="0.25">
      <c r="B50" s="26">
        <v>6</v>
      </c>
      <c r="C50" s="26">
        <v>14</v>
      </c>
      <c r="D50" s="26">
        <v>3</v>
      </c>
      <c r="E50" s="26"/>
      <c r="F50" s="26">
        <v>2</v>
      </c>
      <c r="G50" s="26">
        <v>1</v>
      </c>
      <c r="H50" s="26">
        <f>C50*5+D50*4+E50*3+F50*2+G50*1</f>
        <v>87</v>
      </c>
      <c r="I50" s="26"/>
      <c r="J50" s="27">
        <f>H50/G42</f>
        <v>4.3499999999999996</v>
      </c>
      <c r="K50" s="27"/>
      <c r="L50" s="27"/>
      <c r="P50" s="26">
        <v>6</v>
      </c>
      <c r="Q50" s="26">
        <v>5</v>
      </c>
      <c r="R50" s="26"/>
      <c r="S50" s="26"/>
      <c r="T50" s="26"/>
      <c r="U50" s="26"/>
      <c r="V50" s="26">
        <f>Q50*5+R50*4+S50*3+T50*2+U50*1</f>
        <v>25</v>
      </c>
      <c r="W50" s="26"/>
      <c r="X50" s="27">
        <f>V50/U42</f>
        <v>5</v>
      </c>
      <c r="Y50" s="27"/>
      <c r="Z50" s="27"/>
    </row>
    <row r="51" spans="2:27" ht="15.75" x14ac:dyDescent="0.25">
      <c r="B51" s="26">
        <v>7</v>
      </c>
      <c r="C51" s="26">
        <v>12</v>
      </c>
      <c r="D51" s="26">
        <v>11</v>
      </c>
      <c r="E51" s="26">
        <v>1</v>
      </c>
      <c r="F51" s="26"/>
      <c r="G51" s="26">
        <v>1</v>
      </c>
      <c r="H51" s="26">
        <f>C51*5+D51*4+E51*3+F51*2+G51*1</f>
        <v>108</v>
      </c>
      <c r="I51" s="26"/>
      <c r="J51" s="27">
        <f>H51/G42</f>
        <v>5.4</v>
      </c>
      <c r="K51" s="27"/>
      <c r="L51" s="27"/>
      <c r="P51" s="26">
        <v>7</v>
      </c>
      <c r="Q51" s="26">
        <v>5</v>
      </c>
      <c r="R51" s="26"/>
      <c r="S51" s="26"/>
      <c r="T51" s="26"/>
      <c r="U51" s="26"/>
      <c r="V51" s="26">
        <f>Q51*5+R51*4+S51*3+T51*2+U51*1</f>
        <v>25</v>
      </c>
      <c r="W51" s="26"/>
      <c r="X51" s="27">
        <f>V51/U42</f>
        <v>5</v>
      </c>
      <c r="Y51" s="27"/>
      <c r="Z51" s="27"/>
    </row>
    <row r="52" spans="2:27" ht="15.75" x14ac:dyDescent="0.25">
      <c r="B52" s="26" t="s">
        <v>131</v>
      </c>
      <c r="C52" s="26"/>
      <c r="D52" s="26"/>
      <c r="E52" s="26"/>
      <c r="F52" s="26"/>
      <c r="G52" s="26"/>
      <c r="H52" s="26"/>
      <c r="I52" s="26" t="s">
        <v>73</v>
      </c>
      <c r="J52" s="27">
        <f>SUM(J48:J51)</f>
        <v>18.899999999999999</v>
      </c>
      <c r="K52" s="27"/>
      <c r="L52" s="27">
        <f>J52/20*100</f>
        <v>94.5</v>
      </c>
      <c r="P52" s="26" t="s">
        <v>131</v>
      </c>
      <c r="Q52" s="26"/>
      <c r="R52" s="26"/>
      <c r="S52" s="26"/>
      <c r="T52" s="26"/>
      <c r="U52" s="26"/>
      <c r="V52" s="26"/>
      <c r="W52" s="26" t="s">
        <v>73</v>
      </c>
      <c r="X52" s="27">
        <f>SUM(X48:X51)</f>
        <v>20</v>
      </c>
      <c r="Y52" s="27"/>
      <c r="Z52" s="27">
        <f>X52/20*100</f>
        <v>100</v>
      </c>
    </row>
    <row r="53" spans="2:27" ht="15.75" x14ac:dyDescent="0.25">
      <c r="B53" s="26">
        <v>8</v>
      </c>
      <c r="C53" s="26">
        <v>12</v>
      </c>
      <c r="D53" s="26">
        <v>6</v>
      </c>
      <c r="E53" s="26">
        <v>1</v>
      </c>
      <c r="F53" s="26"/>
      <c r="G53" s="26">
        <v>1</v>
      </c>
      <c r="H53" s="26">
        <f>C53*5+D53*4+E53*3+F53*2+G53*1</f>
        <v>88</v>
      </c>
      <c r="I53" s="26"/>
      <c r="J53" s="27">
        <f>H53/G42</f>
        <v>4.4000000000000004</v>
      </c>
      <c r="K53" s="27"/>
      <c r="L53" s="27"/>
      <c r="P53" s="26">
        <v>8</v>
      </c>
      <c r="Q53" s="26">
        <v>5</v>
      </c>
      <c r="R53" s="26"/>
      <c r="S53" s="26"/>
      <c r="T53" s="26"/>
      <c r="U53" s="26"/>
      <c r="V53" s="26">
        <f>Q53*5+R53*4+S53*3+T53*2+U53*1</f>
        <v>25</v>
      </c>
      <c r="W53" s="26"/>
      <c r="X53" s="27">
        <f>V53/U42</f>
        <v>5</v>
      </c>
      <c r="Y53" s="27"/>
      <c r="Z53" s="27"/>
    </row>
    <row r="54" spans="2:27" ht="15.75" x14ac:dyDescent="0.25">
      <c r="B54" s="26">
        <v>9</v>
      </c>
      <c r="C54" s="26">
        <v>14</v>
      </c>
      <c r="D54" s="26">
        <v>4</v>
      </c>
      <c r="E54" s="26">
        <v>2</v>
      </c>
      <c r="F54" s="26">
        <v>1</v>
      </c>
      <c r="G54" s="26">
        <v>1</v>
      </c>
      <c r="H54" s="26">
        <f>C54*5+D54*4+E54*3+F54*2+G54*1</f>
        <v>95</v>
      </c>
      <c r="I54" s="26"/>
      <c r="J54" s="27">
        <f>H54/G42</f>
        <v>4.75</v>
      </c>
      <c r="K54" s="27"/>
      <c r="L54" s="27"/>
      <c r="P54" s="26">
        <v>9</v>
      </c>
      <c r="Q54" s="26">
        <v>5</v>
      </c>
      <c r="R54" s="26"/>
      <c r="S54" s="26"/>
      <c r="T54" s="26"/>
      <c r="U54" s="26"/>
      <c r="V54" s="26">
        <f>Q54*5+R54*4+S54*3+T54*2+U54*1</f>
        <v>25</v>
      </c>
      <c r="W54" s="26"/>
      <c r="X54" s="27">
        <f>V54/U42</f>
        <v>5</v>
      </c>
      <c r="Y54" s="27"/>
      <c r="Z54" s="27"/>
    </row>
    <row r="55" spans="2:27" ht="15.75" x14ac:dyDescent="0.25">
      <c r="B55" s="26">
        <v>10</v>
      </c>
      <c r="C55" s="26">
        <v>14</v>
      </c>
      <c r="D55" s="26">
        <v>4</v>
      </c>
      <c r="E55" s="26">
        <v>1</v>
      </c>
      <c r="F55" s="26">
        <v>2</v>
      </c>
      <c r="G55" s="26">
        <v>1</v>
      </c>
      <c r="H55" s="26">
        <f>C55*5+D55*4+E55*3+F55*2+G55*1</f>
        <v>94</v>
      </c>
      <c r="I55" s="26"/>
      <c r="J55" s="27">
        <f>H55/G42</f>
        <v>4.7</v>
      </c>
      <c r="K55" s="27"/>
      <c r="L55" s="27"/>
      <c r="P55" s="26">
        <v>10</v>
      </c>
      <c r="Q55" s="26">
        <v>5</v>
      </c>
      <c r="R55" s="26"/>
      <c r="S55" s="26"/>
      <c r="T55" s="26"/>
      <c r="U55" s="26"/>
      <c r="V55" s="26">
        <f>Q55*5+R55*4+S55*3+T55*2+U55*1</f>
        <v>25</v>
      </c>
      <c r="W55" s="26"/>
      <c r="X55" s="27">
        <f>V55/U42</f>
        <v>5</v>
      </c>
      <c r="Y55" s="27"/>
      <c r="Z55" s="27"/>
    </row>
    <row r="56" spans="2:27" ht="15.75" x14ac:dyDescent="0.25">
      <c r="B56" s="26">
        <v>11</v>
      </c>
      <c r="C56" s="26">
        <v>12</v>
      </c>
      <c r="D56" s="26">
        <v>5</v>
      </c>
      <c r="E56" s="26">
        <v>3</v>
      </c>
      <c r="F56" s="26">
        <v>2</v>
      </c>
      <c r="G56" s="26"/>
      <c r="H56" s="26">
        <f>C56*5+D56*4+E56*3+F56*2+G56*1</f>
        <v>93</v>
      </c>
      <c r="I56" s="26"/>
      <c r="J56" s="27">
        <f>H56/G42</f>
        <v>4.6500000000000004</v>
      </c>
      <c r="K56" s="27"/>
      <c r="L56" s="27"/>
      <c r="P56" s="26">
        <v>11</v>
      </c>
      <c r="Q56" s="26">
        <v>5</v>
      </c>
      <c r="R56" s="26"/>
      <c r="S56" s="26"/>
      <c r="T56" s="26"/>
      <c r="U56" s="26"/>
      <c r="V56" s="26">
        <f>Q56*5+R56*4+S56*3+T56*2+U56*1</f>
        <v>25</v>
      </c>
      <c r="W56" s="26"/>
      <c r="X56" s="27">
        <f>V56/U42</f>
        <v>5</v>
      </c>
      <c r="Y56" s="27"/>
      <c r="Z56" s="27"/>
    </row>
    <row r="57" spans="2:27" ht="15.75" x14ac:dyDescent="0.25">
      <c r="B57" s="26">
        <v>12</v>
      </c>
      <c r="C57" s="26">
        <v>12</v>
      </c>
      <c r="D57" s="26">
        <v>6</v>
      </c>
      <c r="E57" s="26">
        <v>1</v>
      </c>
      <c r="F57" s="26"/>
      <c r="G57" s="26">
        <v>1</v>
      </c>
      <c r="H57" s="26">
        <f>C57*5+D57*4+E57*+F57*2+G57*1</f>
        <v>85</v>
      </c>
      <c r="I57" s="26"/>
      <c r="J57" s="27">
        <f>H57/G42</f>
        <v>4.25</v>
      </c>
      <c r="K57" s="27"/>
      <c r="L57" s="27"/>
      <c r="P57" s="26">
        <v>12</v>
      </c>
      <c r="Q57" s="26">
        <v>5</v>
      </c>
      <c r="R57" s="26"/>
      <c r="S57" s="26"/>
      <c r="T57" s="26"/>
      <c r="U57" s="26"/>
      <c r="V57" s="26">
        <f>Q57*5+R57*4+S57*+T57*2+U57*1</f>
        <v>25</v>
      </c>
      <c r="W57" s="26"/>
      <c r="X57" s="27">
        <f>V57/U42</f>
        <v>5</v>
      </c>
      <c r="Y57" s="27"/>
      <c r="Z57" s="27"/>
    </row>
    <row r="58" spans="2:27" ht="15.75" x14ac:dyDescent="0.25">
      <c r="B58" s="26">
        <v>13</v>
      </c>
      <c r="C58" s="26">
        <v>13</v>
      </c>
      <c r="D58" s="26">
        <v>7</v>
      </c>
      <c r="E58" s="26"/>
      <c r="F58" s="26"/>
      <c r="G58" s="26"/>
      <c r="H58" s="26">
        <f>C58*5+D58*4+E58*3+F58*2+G58*1</f>
        <v>93</v>
      </c>
      <c r="I58" s="26"/>
      <c r="J58" s="27">
        <f>H58/G42</f>
        <v>4.6500000000000004</v>
      </c>
      <c r="K58" s="27"/>
      <c r="L58" s="27"/>
      <c r="P58" s="26">
        <v>13</v>
      </c>
      <c r="Q58" s="26">
        <v>5</v>
      </c>
      <c r="R58" s="26"/>
      <c r="S58" s="26"/>
      <c r="T58" s="26"/>
      <c r="U58" s="26"/>
      <c r="V58" s="26">
        <f>Q58*5+R58*4+S58*3+T58*2+U58*1</f>
        <v>25</v>
      </c>
      <c r="W58" s="26"/>
      <c r="X58" s="27">
        <f>V58/U42</f>
        <v>5</v>
      </c>
      <c r="Y58" s="27"/>
      <c r="Z58" s="27"/>
    </row>
    <row r="59" spans="2:27" ht="15.75" x14ac:dyDescent="0.25">
      <c r="B59" s="26" t="s">
        <v>132</v>
      </c>
      <c r="C59" s="26"/>
      <c r="D59" s="26"/>
      <c r="E59" s="26"/>
      <c r="F59" s="26"/>
      <c r="G59" s="26"/>
      <c r="H59" s="26"/>
      <c r="I59" s="26" t="s">
        <v>73</v>
      </c>
      <c r="J59" s="27">
        <f>SUM(J53:J58)</f>
        <v>27.4</v>
      </c>
      <c r="K59" s="27"/>
      <c r="L59" s="27">
        <f>J59/30*100</f>
        <v>91.333333333333329</v>
      </c>
      <c r="P59" s="26" t="s">
        <v>132</v>
      </c>
      <c r="Q59" s="26"/>
      <c r="R59" s="26"/>
      <c r="S59" s="26"/>
      <c r="T59" s="26"/>
      <c r="U59" s="26"/>
      <c r="V59" s="26"/>
      <c r="W59" s="26" t="s">
        <v>73</v>
      </c>
      <c r="X59" s="27">
        <f>SUM(X53:X58)</f>
        <v>30</v>
      </c>
      <c r="Y59" s="27"/>
      <c r="Z59" s="27">
        <f>X59/30*100</f>
        <v>100</v>
      </c>
    </row>
    <row r="60" spans="2:27" ht="15.75" x14ac:dyDescent="0.25">
      <c r="B60" s="26">
        <v>14</v>
      </c>
      <c r="C60" s="26">
        <v>13</v>
      </c>
      <c r="D60" s="26">
        <v>5</v>
      </c>
      <c r="E60" s="26">
        <v>2</v>
      </c>
      <c r="F60" s="26"/>
      <c r="G60" s="26"/>
      <c r="H60" s="26">
        <f>C60*5+D60*4+E60*3+F60*2+G60*1</f>
        <v>91</v>
      </c>
      <c r="I60" s="26"/>
      <c r="J60" s="27">
        <f>H60/G42</f>
        <v>4.55</v>
      </c>
      <c r="K60" s="27"/>
      <c r="L60" s="27"/>
      <c r="P60" s="26">
        <v>14</v>
      </c>
      <c r="Q60" s="26">
        <v>5</v>
      </c>
      <c r="R60" s="26"/>
      <c r="S60" s="26"/>
      <c r="T60" s="26"/>
      <c r="U60" s="26"/>
      <c r="V60" s="26">
        <f>Q60*5+R60*4+S60*3+T60*2+U60*1</f>
        <v>25</v>
      </c>
      <c r="W60" s="26"/>
      <c r="X60" s="27">
        <f>V60/U42</f>
        <v>5</v>
      </c>
      <c r="Y60" s="27"/>
      <c r="Z60" s="27"/>
    </row>
    <row r="61" spans="2:27" ht="15.75" x14ac:dyDescent="0.25">
      <c r="B61" s="26">
        <v>15</v>
      </c>
      <c r="C61" s="26">
        <v>9</v>
      </c>
      <c r="D61" s="26">
        <v>7</v>
      </c>
      <c r="E61" s="26">
        <v>1</v>
      </c>
      <c r="F61" s="26">
        <v>1</v>
      </c>
      <c r="G61" s="26">
        <v>2</v>
      </c>
      <c r="H61" s="26">
        <f>C61*5+D61*4+E61*3+F61*2+G61*1</f>
        <v>80</v>
      </c>
      <c r="I61" s="26"/>
      <c r="J61" s="27">
        <f>H61/G42</f>
        <v>4</v>
      </c>
      <c r="K61" s="27"/>
      <c r="L61" s="27"/>
      <c r="P61" s="26">
        <v>15</v>
      </c>
      <c r="Q61" s="26">
        <v>5</v>
      </c>
      <c r="R61" s="26"/>
      <c r="S61" s="26"/>
      <c r="T61" s="26"/>
      <c r="U61" s="26"/>
      <c r="V61" s="26">
        <f>Q61*5+R61*4+S61*3+T61*2+U61*1</f>
        <v>25</v>
      </c>
      <c r="W61" s="26"/>
      <c r="X61" s="27">
        <f>V61/U42</f>
        <v>5</v>
      </c>
      <c r="Y61" s="27"/>
      <c r="Z61" s="27"/>
    </row>
    <row r="62" spans="2:27" ht="15.75" x14ac:dyDescent="0.25">
      <c r="B62" s="26">
        <v>16</v>
      </c>
      <c r="C62" s="26">
        <v>13</v>
      </c>
      <c r="D62" s="26">
        <v>2</v>
      </c>
      <c r="E62" s="26">
        <v>1</v>
      </c>
      <c r="F62" s="26">
        <v>1</v>
      </c>
      <c r="G62" s="26">
        <v>3</v>
      </c>
      <c r="H62" s="26">
        <f>C62*5+D62*4+E62*3+F62*2+G62*1</f>
        <v>81</v>
      </c>
      <c r="I62" s="26"/>
      <c r="J62" s="27">
        <f>H62/G42</f>
        <v>4.05</v>
      </c>
      <c r="K62" s="27"/>
      <c r="L62" s="27"/>
      <c r="P62" s="26">
        <v>16</v>
      </c>
      <c r="Q62" s="26">
        <v>5</v>
      </c>
      <c r="R62" s="26"/>
      <c r="S62" s="26"/>
      <c r="T62" s="26"/>
      <c r="U62" s="26"/>
      <c r="V62" s="26">
        <f>Q62*5+R62*4+S62*3+T62*2+U62*1</f>
        <v>25</v>
      </c>
      <c r="W62" s="26"/>
      <c r="X62" s="27">
        <f>V62/U42</f>
        <v>5</v>
      </c>
      <c r="Y62" s="27"/>
      <c r="Z62" s="27"/>
    </row>
    <row r="63" spans="2:27" ht="15.75" x14ac:dyDescent="0.25">
      <c r="B63" s="26" t="s">
        <v>133</v>
      </c>
      <c r="C63" s="26"/>
      <c r="D63" s="26"/>
      <c r="E63" s="26"/>
      <c r="F63" s="26"/>
      <c r="G63" s="26"/>
      <c r="H63" s="26"/>
      <c r="I63" s="26" t="s">
        <v>73</v>
      </c>
      <c r="J63" s="27">
        <f>SUM(J60:J62)</f>
        <v>12.600000000000001</v>
      </c>
      <c r="K63" s="27"/>
      <c r="L63" s="27">
        <f>J63/15*100</f>
        <v>84.000000000000014</v>
      </c>
      <c r="P63" s="26" t="s">
        <v>133</v>
      </c>
      <c r="Q63" s="26"/>
      <c r="R63" s="26"/>
      <c r="S63" s="26"/>
      <c r="T63" s="26"/>
      <c r="U63" s="26"/>
      <c r="V63" s="26"/>
      <c r="W63" s="26" t="s">
        <v>73</v>
      </c>
      <c r="X63" s="27">
        <f>SUM(X60:X62)</f>
        <v>15</v>
      </c>
      <c r="Y63" s="27"/>
      <c r="Z63" s="27">
        <f>X63/15*100</f>
        <v>100</v>
      </c>
    </row>
    <row r="64" spans="2:27" ht="15.75" x14ac:dyDescent="0.25">
      <c r="B64" s="26">
        <v>17</v>
      </c>
      <c r="C64" s="26">
        <v>11</v>
      </c>
      <c r="D64" s="26">
        <v>6</v>
      </c>
      <c r="E64" s="26"/>
      <c r="F64" s="26"/>
      <c r="G64" s="26">
        <v>3</v>
      </c>
      <c r="H64" s="26">
        <f>C64*5+D64*4+E64*3+F64*2+G64*1</f>
        <v>82</v>
      </c>
      <c r="I64" s="26"/>
      <c r="J64" s="27">
        <f>H64/G42</f>
        <v>4.0999999999999996</v>
      </c>
      <c r="K64" s="27"/>
      <c r="L64" s="27"/>
      <c r="P64" s="26">
        <v>17</v>
      </c>
      <c r="Q64" s="26">
        <v>5</v>
      </c>
      <c r="R64" s="26"/>
      <c r="S64" s="26"/>
      <c r="T64" s="26"/>
      <c r="U64" s="26"/>
      <c r="V64" s="26">
        <f>Q64*5+R64*4+S64*3+T64*2+U64*1</f>
        <v>25</v>
      </c>
      <c r="W64" s="26"/>
      <c r="X64" s="27">
        <f>V64/U42</f>
        <v>5</v>
      </c>
      <c r="Y64" s="27"/>
      <c r="Z64" s="27"/>
    </row>
    <row r="65" spans="2:26" ht="15.75" x14ac:dyDescent="0.25">
      <c r="B65" s="26">
        <v>18</v>
      </c>
      <c r="C65" s="26">
        <v>13</v>
      </c>
      <c r="D65" s="26">
        <v>3</v>
      </c>
      <c r="E65" s="26"/>
      <c r="F65" s="26">
        <v>2</v>
      </c>
      <c r="G65" s="26">
        <v>2</v>
      </c>
      <c r="H65" s="26">
        <f>C65*5+D65*4+E65*3+F65*2+G65*1</f>
        <v>83</v>
      </c>
      <c r="I65" s="26"/>
      <c r="J65" s="27">
        <f>H65/G42</f>
        <v>4.1500000000000004</v>
      </c>
      <c r="K65" s="27"/>
      <c r="L65" s="27"/>
      <c r="P65" s="26">
        <v>18</v>
      </c>
      <c r="Q65" s="26">
        <v>5</v>
      </c>
      <c r="R65" s="26"/>
      <c r="S65" s="26"/>
      <c r="T65" s="26"/>
      <c r="U65" s="26"/>
      <c r="V65" s="26">
        <f>Q65*5+R65*4+S65*3+T65*2+U65*1</f>
        <v>25</v>
      </c>
      <c r="W65" s="26"/>
      <c r="X65" s="27">
        <f>V65/U42</f>
        <v>5</v>
      </c>
      <c r="Y65" s="27"/>
      <c r="Z65" s="27"/>
    </row>
    <row r="66" spans="2:26" ht="15.75" x14ac:dyDescent="0.25">
      <c r="B66" s="26">
        <v>19</v>
      </c>
      <c r="C66" s="26">
        <v>16</v>
      </c>
      <c r="D66" s="26"/>
      <c r="E66" s="26">
        <v>3</v>
      </c>
      <c r="F66" s="26"/>
      <c r="G66" s="26">
        <v>1</v>
      </c>
      <c r="H66" s="26">
        <f>C66*5+D66*4+E66*3+F66*2+G66*1</f>
        <v>90</v>
      </c>
      <c r="I66" s="26"/>
      <c r="J66" s="27">
        <f>H66/G42</f>
        <v>4.5</v>
      </c>
      <c r="K66" s="27"/>
      <c r="L66" s="27"/>
      <c r="P66" s="26">
        <v>19</v>
      </c>
      <c r="Q66" s="26">
        <v>5</v>
      </c>
      <c r="R66" s="26"/>
      <c r="S66" s="26"/>
      <c r="T66" s="26"/>
      <c r="U66" s="26"/>
      <c r="V66" s="26">
        <f>Q66*5+R66*4+S66*3+T66*2+U66*1</f>
        <v>25</v>
      </c>
      <c r="W66" s="26"/>
      <c r="X66" s="27">
        <f>V66/U42</f>
        <v>5</v>
      </c>
      <c r="Y66" s="27"/>
      <c r="Z66" s="27"/>
    </row>
    <row r="67" spans="2:26" ht="15.75" x14ac:dyDescent="0.25">
      <c r="B67" s="26">
        <v>20</v>
      </c>
      <c r="C67" s="26">
        <v>14</v>
      </c>
      <c r="D67" s="26">
        <v>6</v>
      </c>
      <c r="E67" s="26"/>
      <c r="F67" s="26"/>
      <c r="G67" s="26"/>
      <c r="H67" s="26">
        <f>C67*5+D67*4+E67*3+F67*2+G67*1</f>
        <v>94</v>
      </c>
      <c r="I67" s="26"/>
      <c r="J67" s="27">
        <f>H67/G42</f>
        <v>4.7</v>
      </c>
      <c r="K67" s="27"/>
      <c r="L67" s="27"/>
      <c r="P67" s="26">
        <v>20</v>
      </c>
      <c r="Q67" s="26">
        <v>5</v>
      </c>
      <c r="R67" s="26"/>
      <c r="S67" s="26"/>
      <c r="T67" s="26"/>
      <c r="U67" s="26"/>
      <c r="V67" s="26">
        <f>Q67*5+R67*4+S67*3+T67*2+U67*1</f>
        <v>25</v>
      </c>
      <c r="W67" s="26"/>
      <c r="X67" s="27">
        <f>V67/U42</f>
        <v>5</v>
      </c>
      <c r="Y67" s="27"/>
      <c r="Z67" s="27"/>
    </row>
    <row r="68" spans="2:26" ht="15.75" x14ac:dyDescent="0.25">
      <c r="B68" s="26">
        <v>21</v>
      </c>
      <c r="C68" s="26">
        <v>16</v>
      </c>
      <c r="D68" s="26">
        <v>2</v>
      </c>
      <c r="E68" s="26"/>
      <c r="F68" s="26">
        <v>2</v>
      </c>
      <c r="G68" s="26"/>
      <c r="H68" s="26">
        <f>C68*5+D68*4+E68*3+F68*2+G68*1</f>
        <v>92</v>
      </c>
      <c r="I68" s="26"/>
      <c r="J68" s="27">
        <f>H68/G42</f>
        <v>4.5999999999999996</v>
      </c>
      <c r="K68" s="27"/>
      <c r="L68" s="27"/>
      <c r="P68" s="26">
        <v>21</v>
      </c>
      <c r="Q68" s="26">
        <v>5</v>
      </c>
      <c r="R68" s="26"/>
      <c r="S68" s="26"/>
      <c r="T68" s="26"/>
      <c r="U68" s="26"/>
      <c r="V68" s="26">
        <f>Q68*5+R68*4+S68*3+T68*2+U68*1</f>
        <v>25</v>
      </c>
      <c r="W68" s="26"/>
      <c r="X68" s="27">
        <f>V68/U42</f>
        <v>5</v>
      </c>
      <c r="Y68" s="27"/>
      <c r="Z68" s="27"/>
    </row>
    <row r="69" spans="2:26" ht="15.75" x14ac:dyDescent="0.25">
      <c r="B69" s="26" t="s">
        <v>134</v>
      </c>
      <c r="C69" s="26"/>
      <c r="D69" s="26"/>
      <c r="E69" s="26"/>
      <c r="F69" s="26"/>
      <c r="G69" s="26"/>
      <c r="H69" s="26"/>
      <c r="I69" s="26" t="s">
        <v>73</v>
      </c>
      <c r="J69" s="27">
        <f>SUM(J64:J68)</f>
        <v>22.049999999999997</v>
      </c>
      <c r="K69" s="27"/>
      <c r="L69" s="27">
        <f>J69/25*100</f>
        <v>88.199999999999989</v>
      </c>
      <c r="P69" s="26" t="s">
        <v>134</v>
      </c>
      <c r="Q69" s="26"/>
      <c r="R69" s="26"/>
      <c r="S69" s="26"/>
      <c r="T69" s="26"/>
      <c r="U69" s="26"/>
      <c r="V69" s="26"/>
      <c r="W69" s="26" t="s">
        <v>73</v>
      </c>
      <c r="X69" s="27">
        <f>SUM(X64:X68)</f>
        <v>25</v>
      </c>
      <c r="Y69" s="27"/>
      <c r="Z69" s="27">
        <f>X69/25*100</f>
        <v>100</v>
      </c>
    </row>
    <row r="70" spans="2:26" ht="15.75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2:26" ht="15.75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2:26" ht="15.75" customHeight="1" x14ac:dyDescent="0.25">
      <c r="B72" s="124" t="s">
        <v>82</v>
      </c>
      <c r="C72" s="124"/>
      <c r="D72" s="124"/>
      <c r="E72" s="124"/>
      <c r="F72" s="124"/>
      <c r="G72" s="124"/>
      <c r="H72" s="124"/>
      <c r="I72" s="124"/>
      <c r="J72" s="124"/>
      <c r="K72" s="124"/>
      <c r="L72" s="17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pans="2:26" ht="15.75" x14ac:dyDescent="0.25">
      <c r="B73" s="125" t="s">
        <v>83</v>
      </c>
      <c r="C73" s="126"/>
      <c r="D73" s="126"/>
      <c r="E73" s="127"/>
      <c r="F73" s="125" t="s">
        <v>84</v>
      </c>
      <c r="G73" s="126"/>
      <c r="H73" s="126"/>
      <c r="I73" s="126"/>
      <c r="P73" s="76"/>
      <c r="Q73" s="76"/>
      <c r="R73" s="76"/>
      <c r="S73" s="76"/>
      <c r="T73" s="76"/>
      <c r="U73" s="76"/>
      <c r="V73" s="76"/>
      <c r="W73" s="76"/>
      <c r="X73" s="76"/>
      <c r="Y73" s="76"/>
    </row>
    <row r="74" spans="2:26" ht="15.75" customHeight="1" x14ac:dyDescent="0.25">
      <c r="B74" s="121" t="s">
        <v>85</v>
      </c>
      <c r="C74" s="122"/>
      <c r="D74" s="122"/>
      <c r="E74" s="123"/>
      <c r="F74" s="121" t="s">
        <v>86</v>
      </c>
      <c r="G74" s="122"/>
      <c r="H74" s="122"/>
      <c r="I74" s="122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2:26" ht="15.75" customHeight="1" x14ac:dyDescent="0.25">
      <c r="B75" s="121" t="s">
        <v>87</v>
      </c>
      <c r="C75" s="122"/>
      <c r="D75" s="122"/>
      <c r="E75" s="123"/>
      <c r="F75" s="121" t="s">
        <v>88</v>
      </c>
      <c r="G75" s="122"/>
      <c r="H75" s="122"/>
      <c r="I75" s="122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2:26" ht="15.75" customHeight="1" x14ac:dyDescent="0.25">
      <c r="B76" s="121" t="s">
        <v>89</v>
      </c>
      <c r="C76" s="122"/>
      <c r="D76" s="122"/>
      <c r="E76" s="123"/>
      <c r="F76" s="121" t="s">
        <v>90</v>
      </c>
      <c r="G76" s="122"/>
      <c r="H76" s="122"/>
      <c r="I76" s="122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7"/>
    </row>
    <row r="77" spans="2:26" ht="15.75" customHeight="1" x14ac:dyDescent="0.25">
      <c r="B77" s="121" t="s">
        <v>91</v>
      </c>
      <c r="C77" s="122"/>
      <c r="D77" s="122"/>
      <c r="E77" s="123"/>
      <c r="F77" s="121" t="s">
        <v>92</v>
      </c>
      <c r="G77" s="122"/>
      <c r="H77" s="122"/>
      <c r="I77" s="122"/>
      <c r="P77" s="125"/>
      <c r="Q77" s="126"/>
      <c r="R77" s="126"/>
      <c r="S77" s="127"/>
      <c r="T77" s="125"/>
      <c r="U77" s="126"/>
      <c r="V77" s="126"/>
      <c r="W77" s="126"/>
      <c r="X77" s="76"/>
      <c r="Y77" s="76"/>
    </row>
    <row r="78" spans="2:26" ht="15.75" x14ac:dyDescent="0.25">
      <c r="P78" s="121"/>
      <c r="Q78" s="122"/>
      <c r="R78" s="122"/>
      <c r="S78" s="123"/>
      <c r="T78" s="121"/>
      <c r="U78" s="122"/>
      <c r="V78" s="122"/>
      <c r="W78" s="122"/>
    </row>
    <row r="79" spans="2:26" ht="18.75" x14ac:dyDescent="0.3">
      <c r="B79" s="143" t="s">
        <v>110</v>
      </c>
      <c r="C79" s="144"/>
      <c r="D79" s="144"/>
      <c r="E79" s="144"/>
      <c r="F79" s="144"/>
      <c r="G79" s="143"/>
      <c r="P79" s="143" t="s">
        <v>111</v>
      </c>
      <c r="Q79" s="143"/>
      <c r="R79" s="143"/>
      <c r="S79" s="143"/>
      <c r="T79" s="143"/>
      <c r="U79" s="143"/>
      <c r="V79" s="143"/>
      <c r="W79" s="143"/>
    </row>
    <row r="80" spans="2:26" x14ac:dyDescent="0.25">
      <c r="C80" s="11" t="s">
        <v>146</v>
      </c>
      <c r="P80" s="15"/>
      <c r="Q80" s="15"/>
      <c r="R80" s="14" t="s">
        <v>146</v>
      </c>
      <c r="S80" s="15"/>
      <c r="T80" s="15"/>
      <c r="U80" s="15"/>
      <c r="V80" s="15"/>
      <c r="W80" s="15"/>
    </row>
    <row r="81" spans="2:27" ht="15.75" x14ac:dyDescent="0.25">
      <c r="B81" s="18"/>
      <c r="C81" s="18"/>
      <c r="D81" s="18"/>
      <c r="E81" s="18" t="s">
        <v>66</v>
      </c>
      <c r="F81" s="18"/>
      <c r="G81" s="19">
        <v>5</v>
      </c>
      <c r="H81" s="18"/>
      <c r="I81" s="18"/>
      <c r="J81" s="18"/>
      <c r="K81" s="18"/>
      <c r="L81" s="18"/>
      <c r="M81" s="21"/>
      <c r="P81" s="121"/>
      <c r="Q81" s="122"/>
      <c r="R81" s="122"/>
      <c r="S81" s="123"/>
      <c r="T81" s="121"/>
      <c r="U81" s="122"/>
      <c r="V81" s="122"/>
      <c r="W81" s="122"/>
    </row>
    <row r="82" spans="2:27" ht="15.75" x14ac:dyDescent="0.25">
      <c r="B82" s="20" t="s">
        <v>67</v>
      </c>
      <c r="C82" s="20" t="s">
        <v>68</v>
      </c>
      <c r="D82" s="20" t="s">
        <v>69</v>
      </c>
      <c r="E82" s="20" t="s">
        <v>70</v>
      </c>
      <c r="F82" s="20" t="s">
        <v>127</v>
      </c>
      <c r="G82" s="20" t="s">
        <v>128</v>
      </c>
      <c r="H82" s="20" t="s">
        <v>71</v>
      </c>
      <c r="I82" s="20"/>
      <c r="J82" s="20" t="s">
        <v>72</v>
      </c>
      <c r="K82" s="20"/>
      <c r="L82" s="20" t="s">
        <v>74</v>
      </c>
      <c r="M82" s="21"/>
      <c r="P82" s="18"/>
      <c r="Q82" s="18"/>
      <c r="R82" s="18"/>
      <c r="S82" s="18" t="s">
        <v>66</v>
      </c>
      <c r="T82" s="18"/>
      <c r="U82" s="19">
        <v>5</v>
      </c>
      <c r="V82" s="18"/>
      <c r="W82" s="18"/>
      <c r="X82" s="18"/>
      <c r="Y82" s="18"/>
      <c r="Z82" s="18"/>
      <c r="AA82" s="21"/>
    </row>
    <row r="83" spans="2:27" ht="15.75" x14ac:dyDescent="0.25">
      <c r="B83" s="26">
        <v>1</v>
      </c>
      <c r="C83" s="26">
        <v>3</v>
      </c>
      <c r="D83" s="26"/>
      <c r="E83" s="26"/>
      <c r="F83" s="26"/>
      <c r="G83" s="26"/>
      <c r="H83" s="26">
        <f>C83*5+D83*4+E83*3+F83*2+G83*1</f>
        <v>15</v>
      </c>
      <c r="I83" s="26"/>
      <c r="J83" s="27">
        <f>H83/G81</f>
        <v>3</v>
      </c>
      <c r="K83" s="27"/>
      <c r="L83" s="27"/>
      <c r="M83" s="21"/>
      <c r="P83" s="20" t="s">
        <v>67</v>
      </c>
      <c r="Q83" s="20" t="s">
        <v>68</v>
      </c>
      <c r="R83" s="20" t="s">
        <v>69</v>
      </c>
      <c r="S83" s="20" t="s">
        <v>70</v>
      </c>
      <c r="T83" s="20" t="s">
        <v>127</v>
      </c>
      <c r="U83" s="20" t="s">
        <v>128</v>
      </c>
      <c r="V83" s="20" t="s">
        <v>71</v>
      </c>
      <c r="W83" s="20"/>
      <c r="X83" s="20" t="s">
        <v>72</v>
      </c>
      <c r="Y83" s="20"/>
      <c r="Z83" s="20" t="s">
        <v>74</v>
      </c>
      <c r="AA83" s="21"/>
    </row>
    <row r="84" spans="2:27" ht="15.75" x14ac:dyDescent="0.25">
      <c r="B84" s="26">
        <v>2</v>
      </c>
      <c r="C84" s="26">
        <v>5</v>
      </c>
      <c r="D84" s="26"/>
      <c r="E84" s="26"/>
      <c r="F84" s="26"/>
      <c r="G84" s="26"/>
      <c r="H84" s="26">
        <f>C84*5+D84*4+E84*3+F84*2+G84*1</f>
        <v>25</v>
      </c>
      <c r="I84" s="26"/>
      <c r="J84" s="27">
        <f>H84/G81</f>
        <v>5</v>
      </c>
      <c r="K84" s="27"/>
      <c r="L84" s="27"/>
      <c r="M84" s="21"/>
      <c r="P84" s="26">
        <v>1</v>
      </c>
      <c r="Q84" s="26">
        <v>4</v>
      </c>
      <c r="R84" s="26"/>
      <c r="S84" s="26">
        <v>1</v>
      </c>
      <c r="T84" s="26"/>
      <c r="U84" s="26"/>
      <c r="V84" s="26">
        <f>Q84*5+R84*4+S84*3+T84*2+U84*1</f>
        <v>23</v>
      </c>
      <c r="W84" s="26"/>
      <c r="X84" s="27">
        <f>V84/U82</f>
        <v>4.5999999999999996</v>
      </c>
      <c r="Y84" s="27"/>
      <c r="Z84" s="27"/>
      <c r="AA84" s="21"/>
    </row>
    <row r="85" spans="2:27" ht="15.75" x14ac:dyDescent="0.25">
      <c r="B85" s="26">
        <v>3</v>
      </c>
      <c r="C85" s="26">
        <v>5</v>
      </c>
      <c r="D85" s="26"/>
      <c r="E85" s="26"/>
      <c r="F85" s="26"/>
      <c r="G85" s="26"/>
      <c r="H85" s="26">
        <f>C85*5+D85*4+E85*3+F85*2+G85*1</f>
        <v>25</v>
      </c>
      <c r="I85" s="26"/>
      <c r="J85" s="27">
        <f>H85/G81</f>
        <v>5</v>
      </c>
      <c r="K85" s="27"/>
      <c r="L85" s="27"/>
      <c r="P85" s="26">
        <v>2</v>
      </c>
      <c r="Q85" s="26">
        <v>4</v>
      </c>
      <c r="R85" s="26">
        <v>1</v>
      </c>
      <c r="S85" s="26"/>
      <c r="T85" s="26"/>
      <c r="U85" s="26"/>
      <c r="V85" s="26">
        <f>Q85*5+R85*4+S85*3+T85*2+U85*1</f>
        <v>24</v>
      </c>
      <c r="W85" s="26"/>
      <c r="X85" s="27">
        <f>V85/U82</f>
        <v>4.8</v>
      </c>
      <c r="Y85" s="27"/>
      <c r="Z85" s="27"/>
      <c r="AA85" s="21"/>
    </row>
    <row r="86" spans="2:27" ht="15.75" x14ac:dyDescent="0.25">
      <c r="B86" s="26" t="s">
        <v>130</v>
      </c>
      <c r="C86" s="26"/>
      <c r="D86" s="26"/>
      <c r="E86" s="26"/>
      <c r="F86" s="26"/>
      <c r="G86" s="26"/>
      <c r="H86" s="26"/>
      <c r="I86" s="26" t="s">
        <v>73</v>
      </c>
      <c r="J86" s="27">
        <f>J83+J84+J85</f>
        <v>13</v>
      </c>
      <c r="K86" s="27"/>
      <c r="L86" s="27">
        <f>J86/15*100</f>
        <v>86.666666666666671</v>
      </c>
      <c r="P86" s="26">
        <v>3</v>
      </c>
      <c r="Q86" s="26">
        <v>1</v>
      </c>
      <c r="R86" s="26">
        <v>3</v>
      </c>
      <c r="S86" s="26">
        <v>1</v>
      </c>
      <c r="T86" s="26"/>
      <c r="U86" s="26"/>
      <c r="V86" s="26">
        <f>Q86*5+R86*4+S86*3+T86*2+U86*1</f>
        <v>20</v>
      </c>
      <c r="W86" s="26"/>
      <c r="X86" s="27">
        <f>V86/U82</f>
        <v>4</v>
      </c>
      <c r="Y86" s="27"/>
      <c r="Z86" s="27"/>
    </row>
    <row r="87" spans="2:27" ht="15.75" x14ac:dyDescent="0.25">
      <c r="B87" s="26">
        <v>4</v>
      </c>
      <c r="C87" s="26">
        <v>5</v>
      </c>
      <c r="D87" s="26"/>
      <c r="E87" s="26"/>
      <c r="F87" s="26"/>
      <c r="G87" s="26"/>
      <c r="H87" s="26">
        <f>C87*5+D87*4+E87*3+F87*2+G87*1</f>
        <v>25</v>
      </c>
      <c r="I87" s="26"/>
      <c r="J87" s="27">
        <f>H87/G81</f>
        <v>5</v>
      </c>
      <c r="K87" s="27"/>
      <c r="L87" s="27"/>
      <c r="P87" s="26" t="s">
        <v>130</v>
      </c>
      <c r="Q87" s="26"/>
      <c r="R87" s="26"/>
      <c r="S87" s="26"/>
      <c r="T87" s="26"/>
      <c r="U87" s="26"/>
      <c r="V87" s="26"/>
      <c r="W87" s="26" t="s">
        <v>73</v>
      </c>
      <c r="X87" s="27">
        <f>X84+X85+X86</f>
        <v>13.399999999999999</v>
      </c>
      <c r="Y87" s="27"/>
      <c r="Z87" s="27">
        <f>X87/15*100</f>
        <v>89.333333333333314</v>
      </c>
    </row>
    <row r="88" spans="2:27" ht="15.75" x14ac:dyDescent="0.25">
      <c r="B88" s="26">
        <v>5</v>
      </c>
      <c r="C88" s="26">
        <v>5</v>
      </c>
      <c r="D88" s="26"/>
      <c r="E88" s="26"/>
      <c r="F88" s="26"/>
      <c r="G88" s="26"/>
      <c r="H88" s="26">
        <f>C88*5+D88*4+E88*3+F88*2+G88*1</f>
        <v>25</v>
      </c>
      <c r="I88" s="26"/>
      <c r="J88" s="27">
        <f>H88/G81</f>
        <v>5</v>
      </c>
      <c r="K88" s="27"/>
      <c r="L88" s="27"/>
      <c r="P88" s="26">
        <v>4</v>
      </c>
      <c r="Q88" s="26">
        <v>3</v>
      </c>
      <c r="R88" s="26">
        <v>1</v>
      </c>
      <c r="S88" s="26">
        <v>1</v>
      </c>
      <c r="T88" s="26"/>
      <c r="U88" s="26"/>
      <c r="V88" s="26">
        <f>Q88*5+R88*4+S88*3+T88*2+U88*1</f>
        <v>22</v>
      </c>
      <c r="W88" s="26"/>
      <c r="X88" s="27">
        <f>V88/U82</f>
        <v>4.4000000000000004</v>
      </c>
      <c r="Y88" s="27"/>
      <c r="Z88" s="27"/>
    </row>
    <row r="89" spans="2:27" ht="15.75" x14ac:dyDescent="0.25">
      <c r="B89" s="26">
        <v>6</v>
      </c>
      <c r="C89" s="26">
        <v>5</v>
      </c>
      <c r="D89" s="26"/>
      <c r="E89" s="26"/>
      <c r="F89" s="26"/>
      <c r="G89" s="26"/>
      <c r="H89" s="26">
        <f>C89*5+D89*4+E89*3+F89*2+G89*1</f>
        <v>25</v>
      </c>
      <c r="I89" s="26"/>
      <c r="J89" s="27">
        <f>H89/G81</f>
        <v>5</v>
      </c>
      <c r="K89" s="27"/>
      <c r="L89" s="27"/>
      <c r="P89" s="26">
        <v>5</v>
      </c>
      <c r="Q89" s="26">
        <v>2</v>
      </c>
      <c r="R89" s="26">
        <v>2</v>
      </c>
      <c r="S89" s="26">
        <v>1</v>
      </c>
      <c r="T89" s="26"/>
      <c r="U89" s="26"/>
      <c r="V89" s="26">
        <f>Q89*5+R89*4+S89*3+T89*2+U89*1</f>
        <v>21</v>
      </c>
      <c r="W89" s="26"/>
      <c r="X89" s="27">
        <f>V89/U82</f>
        <v>4.2</v>
      </c>
      <c r="Y89" s="27"/>
      <c r="Z89" s="27"/>
    </row>
    <row r="90" spans="2:27" ht="15.75" x14ac:dyDescent="0.25">
      <c r="B90" s="26">
        <v>7</v>
      </c>
      <c r="C90" s="26">
        <v>5</v>
      </c>
      <c r="D90" s="26"/>
      <c r="E90" s="26"/>
      <c r="F90" s="26"/>
      <c r="G90" s="26"/>
      <c r="H90" s="26">
        <f>C90*5+D90*4+E90*3+F90*2+G90*1</f>
        <v>25</v>
      </c>
      <c r="I90" s="26"/>
      <c r="J90" s="27">
        <f>H90/G81</f>
        <v>5</v>
      </c>
      <c r="K90" s="27"/>
      <c r="L90" s="27"/>
      <c r="P90" s="26">
        <v>6</v>
      </c>
      <c r="Q90" s="26">
        <v>3</v>
      </c>
      <c r="R90" s="26">
        <v>1</v>
      </c>
      <c r="S90" s="26">
        <v>1</v>
      </c>
      <c r="T90" s="26"/>
      <c r="U90" s="26"/>
      <c r="V90" s="26">
        <f>Q90*5+R90*4+S90*3+T90*2+U90*1</f>
        <v>22</v>
      </c>
      <c r="W90" s="26"/>
      <c r="X90" s="27">
        <f>V90/U82</f>
        <v>4.4000000000000004</v>
      </c>
      <c r="Y90" s="27"/>
      <c r="Z90" s="27"/>
    </row>
    <row r="91" spans="2:27" ht="15.75" x14ac:dyDescent="0.25">
      <c r="B91" s="26" t="s">
        <v>131</v>
      </c>
      <c r="C91" s="26"/>
      <c r="D91" s="26"/>
      <c r="E91" s="26"/>
      <c r="F91" s="26"/>
      <c r="G91" s="26"/>
      <c r="H91" s="26"/>
      <c r="I91" s="26" t="s">
        <v>73</v>
      </c>
      <c r="J91" s="27">
        <f>SUM(J87:J90)</f>
        <v>20</v>
      </c>
      <c r="K91" s="27"/>
      <c r="L91" s="27">
        <f>J91/20*100</f>
        <v>100</v>
      </c>
      <c r="P91" s="26">
        <v>7</v>
      </c>
      <c r="Q91" s="26">
        <v>3</v>
      </c>
      <c r="R91" s="26">
        <v>1</v>
      </c>
      <c r="S91" s="26">
        <v>1</v>
      </c>
      <c r="T91" s="26"/>
      <c r="U91" s="26"/>
      <c r="V91" s="26">
        <f>Q91*5+R91*4+S91*3+T91*2+U91*1</f>
        <v>22</v>
      </c>
      <c r="W91" s="26"/>
      <c r="X91" s="27">
        <f>V91/U82</f>
        <v>4.4000000000000004</v>
      </c>
      <c r="Y91" s="27"/>
      <c r="Z91" s="27"/>
    </row>
    <row r="92" spans="2:27" ht="15.75" x14ac:dyDescent="0.25">
      <c r="B92" s="26">
        <v>8</v>
      </c>
      <c r="C92" s="26">
        <v>5</v>
      </c>
      <c r="D92" s="26"/>
      <c r="E92" s="26"/>
      <c r="F92" s="26"/>
      <c r="G92" s="26"/>
      <c r="H92" s="26">
        <f>C92*5+D92*4+E92*3+F92*2+G92*1</f>
        <v>25</v>
      </c>
      <c r="I92" s="26"/>
      <c r="J92" s="27">
        <f>H92/G81</f>
        <v>5</v>
      </c>
      <c r="K92" s="27"/>
      <c r="L92" s="27"/>
      <c r="P92" s="26" t="s">
        <v>131</v>
      </c>
      <c r="Q92" s="26"/>
      <c r="R92" s="26"/>
      <c r="S92" s="26"/>
      <c r="T92" s="26"/>
      <c r="U92" s="26"/>
      <c r="V92" s="26"/>
      <c r="W92" s="26" t="s">
        <v>73</v>
      </c>
      <c r="X92" s="27">
        <f>SUM(X88:X91)</f>
        <v>17.400000000000002</v>
      </c>
      <c r="Y92" s="27"/>
      <c r="Z92" s="27">
        <f>X92/20*100</f>
        <v>87.000000000000014</v>
      </c>
    </row>
    <row r="93" spans="2:27" ht="15.75" x14ac:dyDescent="0.25">
      <c r="B93" s="26">
        <v>9</v>
      </c>
      <c r="C93" s="26">
        <v>5</v>
      </c>
      <c r="D93" s="26"/>
      <c r="E93" s="26"/>
      <c r="F93" s="26"/>
      <c r="G93" s="26"/>
      <c r="H93" s="26">
        <f>C93*5+D93*4+E93*3+F93*2+G93*1</f>
        <v>25</v>
      </c>
      <c r="I93" s="26"/>
      <c r="J93" s="27">
        <f>H93/G81</f>
        <v>5</v>
      </c>
      <c r="K93" s="27"/>
      <c r="L93" s="27"/>
      <c r="P93" s="26">
        <v>8</v>
      </c>
      <c r="Q93" s="26">
        <v>3</v>
      </c>
      <c r="R93" s="26">
        <v>1</v>
      </c>
      <c r="S93" s="26">
        <v>1</v>
      </c>
      <c r="T93" s="26"/>
      <c r="U93" s="26"/>
      <c r="V93" s="26">
        <f>Q93*5+R93*4+S93*3+T93*2+U93*1</f>
        <v>22</v>
      </c>
      <c r="W93" s="26"/>
      <c r="X93" s="27">
        <f>V93/U82</f>
        <v>4.4000000000000004</v>
      </c>
      <c r="Y93" s="27"/>
      <c r="Z93" s="27"/>
    </row>
    <row r="94" spans="2:27" ht="15.75" x14ac:dyDescent="0.25">
      <c r="B94" s="26">
        <v>10</v>
      </c>
      <c r="C94" s="26">
        <v>5</v>
      </c>
      <c r="D94" s="26"/>
      <c r="E94" s="26"/>
      <c r="F94" s="26"/>
      <c r="G94" s="26"/>
      <c r="H94" s="26">
        <f>C94*5+D94*4+E94*3+F94*2+G94*1</f>
        <v>25</v>
      </c>
      <c r="I94" s="26"/>
      <c r="J94" s="27">
        <f>H94/G81</f>
        <v>5</v>
      </c>
      <c r="K94" s="27"/>
      <c r="L94" s="27"/>
      <c r="P94" s="26">
        <v>9</v>
      </c>
      <c r="Q94" s="26">
        <v>3</v>
      </c>
      <c r="R94" s="26">
        <v>1</v>
      </c>
      <c r="S94" s="26">
        <v>1</v>
      </c>
      <c r="T94" s="26"/>
      <c r="U94" s="26"/>
      <c r="V94" s="26">
        <f>Q94*5+R94*4+S94*3+T94*2+U94*1</f>
        <v>22</v>
      </c>
      <c r="W94" s="26"/>
      <c r="X94" s="27">
        <f>V94/U82</f>
        <v>4.4000000000000004</v>
      </c>
      <c r="Y94" s="27"/>
      <c r="Z94" s="27"/>
    </row>
    <row r="95" spans="2:27" ht="15.75" x14ac:dyDescent="0.25">
      <c r="B95" s="26">
        <v>11</v>
      </c>
      <c r="C95" s="26">
        <v>5</v>
      </c>
      <c r="D95" s="26"/>
      <c r="E95" s="26"/>
      <c r="F95" s="26"/>
      <c r="G95" s="26"/>
      <c r="H95" s="26">
        <f>C95*5+D95*4+E95*3+F95*2+G95*1</f>
        <v>25</v>
      </c>
      <c r="I95" s="26"/>
      <c r="J95" s="27">
        <f>H95/G81</f>
        <v>5</v>
      </c>
      <c r="K95" s="27"/>
      <c r="L95" s="27"/>
      <c r="P95" s="26">
        <v>10</v>
      </c>
      <c r="Q95" s="26">
        <v>3</v>
      </c>
      <c r="R95" s="26">
        <v>1</v>
      </c>
      <c r="S95" s="26">
        <v>1</v>
      </c>
      <c r="T95" s="26"/>
      <c r="U95" s="26"/>
      <c r="V95" s="26">
        <f>Q95*5+R95*4+S95*3+T95*2+U95*1</f>
        <v>22</v>
      </c>
      <c r="W95" s="26"/>
      <c r="X95" s="27">
        <f>V95/U82</f>
        <v>4.4000000000000004</v>
      </c>
      <c r="Y95" s="27"/>
      <c r="Z95" s="27"/>
    </row>
    <row r="96" spans="2:27" ht="15.75" x14ac:dyDescent="0.25">
      <c r="B96" s="26">
        <v>12</v>
      </c>
      <c r="C96" s="26">
        <v>5</v>
      </c>
      <c r="D96" s="26"/>
      <c r="E96" s="26"/>
      <c r="F96" s="26"/>
      <c r="G96" s="26"/>
      <c r="H96" s="26">
        <f>C96*5+D96*4+E96*+F96*2+G96*1</f>
        <v>25</v>
      </c>
      <c r="I96" s="26"/>
      <c r="J96" s="27">
        <f>H96/G81</f>
        <v>5</v>
      </c>
      <c r="K96" s="27"/>
      <c r="L96" s="27"/>
      <c r="P96" s="26">
        <v>11</v>
      </c>
      <c r="Q96" s="26">
        <v>3</v>
      </c>
      <c r="R96" s="26">
        <v>1</v>
      </c>
      <c r="S96" s="26">
        <v>1</v>
      </c>
      <c r="T96" s="26"/>
      <c r="U96" s="26"/>
      <c r="V96" s="26">
        <f>Q96*5+R96*4+S96*3+T96*2+U96*1</f>
        <v>22</v>
      </c>
      <c r="W96" s="26"/>
      <c r="X96" s="27">
        <f>V96/U82</f>
        <v>4.4000000000000004</v>
      </c>
      <c r="Y96" s="27"/>
      <c r="Z96" s="27"/>
    </row>
    <row r="97" spans="2:26" ht="15.75" x14ac:dyDescent="0.25">
      <c r="B97" s="26">
        <v>13</v>
      </c>
      <c r="C97" s="26">
        <v>5</v>
      </c>
      <c r="D97" s="26"/>
      <c r="E97" s="26"/>
      <c r="F97" s="26"/>
      <c r="G97" s="26"/>
      <c r="H97" s="26">
        <f>C97*5+D97*4+E97*3+F97*2+G97*1</f>
        <v>25</v>
      </c>
      <c r="I97" s="26"/>
      <c r="J97" s="27">
        <f>H97/G81</f>
        <v>5</v>
      </c>
      <c r="K97" s="27"/>
      <c r="L97" s="27"/>
      <c r="P97" s="26">
        <v>12</v>
      </c>
      <c r="Q97" s="26">
        <v>3</v>
      </c>
      <c r="R97" s="26">
        <v>1</v>
      </c>
      <c r="S97" s="26">
        <v>1</v>
      </c>
      <c r="T97" s="26"/>
      <c r="U97" s="26"/>
      <c r="V97" s="26">
        <f>Q97*5+R97*4+S97*+T97*2+U97*1</f>
        <v>19</v>
      </c>
      <c r="W97" s="26"/>
      <c r="X97" s="27">
        <f>V97/U82</f>
        <v>3.8</v>
      </c>
      <c r="Y97" s="27"/>
      <c r="Z97" s="27"/>
    </row>
    <row r="98" spans="2:26" ht="15.75" x14ac:dyDescent="0.25">
      <c r="B98" s="26" t="s">
        <v>132</v>
      </c>
      <c r="C98" s="26"/>
      <c r="D98" s="26"/>
      <c r="E98" s="26"/>
      <c r="F98" s="26"/>
      <c r="G98" s="26"/>
      <c r="H98" s="26"/>
      <c r="I98" s="26" t="s">
        <v>73</v>
      </c>
      <c r="J98" s="27">
        <f>SUM(J92:J97)</f>
        <v>30</v>
      </c>
      <c r="K98" s="27"/>
      <c r="L98" s="27">
        <f>J98/30*100</f>
        <v>100</v>
      </c>
      <c r="P98" s="26">
        <v>13</v>
      </c>
      <c r="Q98" s="26">
        <v>2</v>
      </c>
      <c r="R98" s="26">
        <v>2</v>
      </c>
      <c r="S98" s="26">
        <v>1</v>
      </c>
      <c r="T98" s="26"/>
      <c r="U98" s="26"/>
      <c r="V98" s="26">
        <f>Q98*5+R98*4+S98*3+T98*2+U98*1</f>
        <v>21</v>
      </c>
      <c r="W98" s="26"/>
      <c r="X98" s="27">
        <f>V98/U82</f>
        <v>4.2</v>
      </c>
      <c r="Y98" s="27"/>
      <c r="Z98" s="27"/>
    </row>
    <row r="99" spans="2:26" ht="15.75" x14ac:dyDescent="0.25">
      <c r="B99" s="26">
        <v>14</v>
      </c>
      <c r="C99" s="26">
        <v>5</v>
      </c>
      <c r="D99" s="26"/>
      <c r="E99" s="26"/>
      <c r="F99" s="26"/>
      <c r="G99" s="26"/>
      <c r="H99" s="26">
        <f>C99*5+D99*4+E99*3+F99*2+G99*1</f>
        <v>25</v>
      </c>
      <c r="I99" s="26"/>
      <c r="J99" s="27">
        <f>H99/G81</f>
        <v>5</v>
      </c>
      <c r="K99" s="27"/>
      <c r="L99" s="27"/>
      <c r="P99" s="26" t="s">
        <v>132</v>
      </c>
      <c r="Q99" s="26"/>
      <c r="R99" s="26"/>
      <c r="S99" s="26"/>
      <c r="T99" s="26"/>
      <c r="U99" s="26"/>
      <c r="V99" s="26"/>
      <c r="W99" s="26" t="s">
        <v>73</v>
      </c>
      <c r="X99" s="27">
        <f>SUM(X93:X98)</f>
        <v>25.6</v>
      </c>
      <c r="Y99" s="27"/>
      <c r="Z99" s="27">
        <f>X99/30*100</f>
        <v>85.333333333333343</v>
      </c>
    </row>
    <row r="100" spans="2:26" ht="15.75" x14ac:dyDescent="0.25">
      <c r="B100" s="26">
        <v>15</v>
      </c>
      <c r="C100" s="26">
        <v>5</v>
      </c>
      <c r="D100" s="26"/>
      <c r="E100" s="26"/>
      <c r="F100" s="26"/>
      <c r="G100" s="26"/>
      <c r="H100" s="26">
        <f>C100*5+D100*4+E100*3+F100*2+G100*1</f>
        <v>25</v>
      </c>
      <c r="I100" s="26"/>
      <c r="J100" s="27">
        <f>H100/G81</f>
        <v>5</v>
      </c>
      <c r="K100" s="27"/>
      <c r="L100" s="27"/>
      <c r="P100" s="26">
        <v>14</v>
      </c>
      <c r="Q100" s="26">
        <v>3</v>
      </c>
      <c r="R100" s="26">
        <v>1</v>
      </c>
      <c r="S100" s="26">
        <v>1</v>
      </c>
      <c r="T100" s="26"/>
      <c r="U100" s="26"/>
      <c r="V100" s="26">
        <f>Q100*5+R100*4+S100*3+T100*2+U100*1</f>
        <v>22</v>
      </c>
      <c r="W100" s="26"/>
      <c r="X100" s="27">
        <f>V100/U82</f>
        <v>4.4000000000000004</v>
      </c>
      <c r="Y100" s="27"/>
      <c r="Z100" s="27"/>
    </row>
    <row r="101" spans="2:26" ht="15.75" x14ac:dyDescent="0.25">
      <c r="B101" s="26">
        <v>16</v>
      </c>
      <c r="C101" s="26">
        <v>5</v>
      </c>
      <c r="D101" s="26"/>
      <c r="E101" s="26"/>
      <c r="F101" s="26"/>
      <c r="G101" s="26"/>
      <c r="H101" s="26">
        <f>C101*5+D101*4+E101*3+F101*2+G101*1</f>
        <v>25</v>
      </c>
      <c r="I101" s="26"/>
      <c r="J101" s="27">
        <f>H101/G81</f>
        <v>5</v>
      </c>
      <c r="K101" s="27"/>
      <c r="L101" s="27"/>
      <c r="P101" s="26">
        <v>15</v>
      </c>
      <c r="Q101" s="26">
        <v>3</v>
      </c>
      <c r="R101" s="26">
        <v>1</v>
      </c>
      <c r="S101" s="26">
        <v>1</v>
      </c>
      <c r="T101" s="26"/>
      <c r="U101" s="26"/>
      <c r="V101" s="26">
        <f>Q101*5+R101*4+S101*3+T101*2+U101*1</f>
        <v>22</v>
      </c>
      <c r="W101" s="26"/>
      <c r="X101" s="27">
        <f>V101/U82</f>
        <v>4.4000000000000004</v>
      </c>
      <c r="Y101" s="27"/>
      <c r="Z101" s="27"/>
    </row>
    <row r="102" spans="2:26" ht="15.75" x14ac:dyDescent="0.25">
      <c r="B102" s="26" t="s">
        <v>133</v>
      </c>
      <c r="C102" s="26"/>
      <c r="D102" s="26"/>
      <c r="E102" s="26"/>
      <c r="F102" s="26"/>
      <c r="G102" s="26"/>
      <c r="H102" s="26"/>
      <c r="I102" s="26" t="s">
        <v>73</v>
      </c>
      <c r="J102" s="27">
        <f>SUM(J99:J101)</f>
        <v>15</v>
      </c>
      <c r="K102" s="27"/>
      <c r="L102" s="27">
        <f>J102/15*100</f>
        <v>100</v>
      </c>
      <c r="P102" s="26">
        <v>16</v>
      </c>
      <c r="Q102" s="26">
        <v>4</v>
      </c>
      <c r="R102" s="26"/>
      <c r="S102" s="26">
        <v>1</v>
      </c>
      <c r="T102" s="26"/>
      <c r="U102" s="26"/>
      <c r="V102" s="26">
        <f>Q102*5+R102*4+S102*3+T102*2+U102*1</f>
        <v>23</v>
      </c>
      <c r="W102" s="26"/>
      <c r="X102" s="27">
        <f>V102/U82</f>
        <v>4.5999999999999996</v>
      </c>
      <c r="Y102" s="27"/>
      <c r="Z102" s="27"/>
    </row>
    <row r="103" spans="2:26" ht="15.75" x14ac:dyDescent="0.25">
      <c r="B103" s="26">
        <v>17</v>
      </c>
      <c r="C103" s="26">
        <v>5</v>
      </c>
      <c r="D103" s="26"/>
      <c r="E103" s="26"/>
      <c r="F103" s="26"/>
      <c r="G103" s="26"/>
      <c r="H103" s="26">
        <f>C103*5+D103*4+E103*3+F103*2+G103*1</f>
        <v>25</v>
      </c>
      <c r="I103" s="26"/>
      <c r="J103" s="27">
        <f>H103/G81</f>
        <v>5</v>
      </c>
      <c r="K103" s="27"/>
      <c r="L103" s="27"/>
      <c r="P103" s="26" t="s">
        <v>133</v>
      </c>
      <c r="Q103" s="26"/>
      <c r="R103" s="26"/>
      <c r="S103" s="26"/>
      <c r="T103" s="26"/>
      <c r="U103" s="26"/>
      <c r="V103" s="26"/>
      <c r="W103" s="26" t="s">
        <v>73</v>
      </c>
      <c r="X103" s="27">
        <f>SUM(X100:X102)</f>
        <v>13.4</v>
      </c>
      <c r="Y103" s="27"/>
      <c r="Z103" s="27">
        <f>X103/15*100</f>
        <v>89.333333333333329</v>
      </c>
    </row>
    <row r="104" spans="2:26" ht="15.75" x14ac:dyDescent="0.25">
      <c r="B104" s="26">
        <v>18</v>
      </c>
      <c r="C104" s="26">
        <v>5</v>
      </c>
      <c r="D104" s="26"/>
      <c r="E104" s="26"/>
      <c r="F104" s="26"/>
      <c r="G104" s="26"/>
      <c r="H104" s="26">
        <f>C104*5+D104*4+E104*3+F104*2+G104*1</f>
        <v>25</v>
      </c>
      <c r="I104" s="26"/>
      <c r="J104" s="27">
        <f>H104/G81</f>
        <v>5</v>
      </c>
      <c r="K104" s="27"/>
      <c r="L104" s="27"/>
      <c r="P104" s="26">
        <v>17</v>
      </c>
      <c r="Q104" s="26">
        <v>2</v>
      </c>
      <c r="R104" s="26">
        <v>1</v>
      </c>
      <c r="S104" s="26">
        <v>1</v>
      </c>
      <c r="T104" s="26"/>
      <c r="U104" s="26">
        <v>1</v>
      </c>
      <c r="V104" s="26">
        <f>Q104*5+R104*4+S104*3+T104*2+U104*1</f>
        <v>18</v>
      </c>
      <c r="W104" s="26"/>
      <c r="X104" s="27">
        <f>V104/U82</f>
        <v>3.6</v>
      </c>
      <c r="Y104" s="27"/>
      <c r="Z104" s="27"/>
    </row>
    <row r="105" spans="2:26" ht="15.75" x14ac:dyDescent="0.25">
      <c r="B105" s="26">
        <v>19</v>
      </c>
      <c r="C105" s="26">
        <v>5</v>
      </c>
      <c r="D105" s="26"/>
      <c r="E105" s="26"/>
      <c r="F105" s="26"/>
      <c r="G105" s="26"/>
      <c r="H105" s="26">
        <f>C105*5+D105*4+E105*3+F105*2+G105*1</f>
        <v>25</v>
      </c>
      <c r="I105" s="26"/>
      <c r="J105" s="27">
        <f>H105/G81</f>
        <v>5</v>
      </c>
      <c r="K105" s="27"/>
      <c r="L105" s="27"/>
      <c r="P105" s="26">
        <v>18</v>
      </c>
      <c r="Q105" s="26">
        <v>2</v>
      </c>
      <c r="R105" s="26">
        <v>1</v>
      </c>
      <c r="S105" s="26">
        <v>1</v>
      </c>
      <c r="T105" s="26"/>
      <c r="U105" s="26">
        <v>1</v>
      </c>
      <c r="V105" s="26">
        <f>Q105*5+R105*4+S105*3+T105*2+U105*1</f>
        <v>18</v>
      </c>
      <c r="W105" s="26"/>
      <c r="X105" s="27">
        <f>V105/U82</f>
        <v>3.6</v>
      </c>
      <c r="Y105" s="27"/>
      <c r="Z105" s="27"/>
    </row>
    <row r="106" spans="2:26" ht="15.75" x14ac:dyDescent="0.25">
      <c r="B106" s="26">
        <v>20</v>
      </c>
      <c r="C106" s="26">
        <v>5</v>
      </c>
      <c r="D106" s="26"/>
      <c r="E106" s="26"/>
      <c r="F106" s="26"/>
      <c r="G106" s="26"/>
      <c r="H106" s="26">
        <f>C106*5+D106*4+E106*3+F106*2+G106*1</f>
        <v>25</v>
      </c>
      <c r="I106" s="26"/>
      <c r="J106" s="27">
        <f>H106/G81</f>
        <v>5</v>
      </c>
      <c r="K106" s="27"/>
      <c r="L106" s="27"/>
      <c r="P106" s="26">
        <v>19</v>
      </c>
      <c r="Q106" s="26">
        <v>3</v>
      </c>
      <c r="R106" s="26">
        <v>1</v>
      </c>
      <c r="S106" s="26">
        <v>1</v>
      </c>
      <c r="T106" s="26"/>
      <c r="U106" s="26"/>
      <c r="V106" s="26">
        <f>Q106*5+R106*4+S106*3+T106*2+U106*1</f>
        <v>22</v>
      </c>
      <c r="W106" s="26"/>
      <c r="X106" s="27">
        <f>V106/U82</f>
        <v>4.4000000000000004</v>
      </c>
      <c r="Y106" s="27"/>
      <c r="Z106" s="27"/>
    </row>
    <row r="107" spans="2:26" ht="15.75" x14ac:dyDescent="0.25">
      <c r="B107" s="26">
        <v>21</v>
      </c>
      <c r="C107" s="26">
        <v>5</v>
      </c>
      <c r="D107" s="26"/>
      <c r="E107" s="26"/>
      <c r="F107" s="26"/>
      <c r="G107" s="26"/>
      <c r="H107" s="26">
        <f>C107*5+D107*4+E107*3+F107*2+G107*1</f>
        <v>25</v>
      </c>
      <c r="I107" s="26"/>
      <c r="J107" s="27">
        <f>H107/G81</f>
        <v>5</v>
      </c>
      <c r="K107" s="27"/>
      <c r="L107" s="27"/>
      <c r="P107" s="26">
        <v>20</v>
      </c>
      <c r="Q107" s="26">
        <v>4</v>
      </c>
      <c r="R107" s="26"/>
      <c r="S107" s="26">
        <v>1</v>
      </c>
      <c r="T107" s="26"/>
      <c r="U107" s="26"/>
      <c r="V107" s="26">
        <f>Q107*5+R107*4+S107*3+T107*2+U107*1</f>
        <v>23</v>
      </c>
      <c r="W107" s="26"/>
      <c r="X107" s="27">
        <f>V107/U82</f>
        <v>4.5999999999999996</v>
      </c>
      <c r="Y107" s="27"/>
      <c r="Z107" s="27"/>
    </row>
    <row r="108" spans="2:26" ht="15.75" x14ac:dyDescent="0.25">
      <c r="B108" s="26" t="s">
        <v>134</v>
      </c>
      <c r="C108" s="26"/>
      <c r="D108" s="26"/>
      <c r="E108" s="26"/>
      <c r="F108" s="26"/>
      <c r="G108" s="26"/>
      <c r="H108" s="26"/>
      <c r="I108" s="26" t="s">
        <v>73</v>
      </c>
      <c r="J108" s="27">
        <f>SUM(J103:J107)</f>
        <v>25</v>
      </c>
      <c r="K108" s="27"/>
      <c r="L108" s="27">
        <f>J108/25*100</f>
        <v>100</v>
      </c>
      <c r="P108" s="26">
        <v>21</v>
      </c>
      <c r="Q108" s="26">
        <v>4</v>
      </c>
      <c r="R108" s="26"/>
      <c r="S108" s="26">
        <v>1</v>
      </c>
      <c r="T108" s="26"/>
      <c r="U108" s="26"/>
      <c r="V108" s="26">
        <f>Q108*5+R108*4+S108*3+T108*2+U108*1</f>
        <v>23</v>
      </c>
      <c r="W108" s="26"/>
      <c r="X108" s="27">
        <f>V108/U82</f>
        <v>4.5999999999999996</v>
      </c>
      <c r="Y108" s="27"/>
      <c r="Z108" s="27"/>
    </row>
    <row r="109" spans="2:26" ht="15.75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P109" s="26" t="s">
        <v>134</v>
      </c>
      <c r="Q109" s="26"/>
      <c r="R109" s="26"/>
      <c r="S109" s="26"/>
      <c r="T109" s="26"/>
      <c r="U109" s="26"/>
      <c r="V109" s="26"/>
      <c r="W109" s="26" t="s">
        <v>73</v>
      </c>
      <c r="X109" s="27">
        <f>SUM(X104:X108)</f>
        <v>20.800000000000004</v>
      </c>
      <c r="Y109" s="27"/>
      <c r="Z109" s="27">
        <f>X109/25*100</f>
        <v>83.200000000000017</v>
      </c>
    </row>
    <row r="110" spans="2:26" ht="15.75" x14ac:dyDescent="0.2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2:26" ht="15.75" x14ac:dyDescent="0.25">
      <c r="B111" s="124" t="s">
        <v>82</v>
      </c>
      <c r="C111" s="124"/>
      <c r="D111" s="124"/>
      <c r="E111" s="124"/>
      <c r="F111" s="124"/>
      <c r="G111" s="124"/>
      <c r="H111" s="124"/>
      <c r="I111" s="124"/>
      <c r="J111" s="124"/>
      <c r="K111" s="124"/>
      <c r="L111" s="17"/>
    </row>
    <row r="112" spans="2:26" ht="15.75" x14ac:dyDescent="0.25">
      <c r="B112" s="125" t="s">
        <v>83</v>
      </c>
      <c r="C112" s="126"/>
      <c r="D112" s="126"/>
      <c r="E112" s="127"/>
      <c r="F112" s="125" t="s">
        <v>84</v>
      </c>
      <c r="G112" s="126"/>
      <c r="H112" s="126"/>
      <c r="I112" s="126"/>
    </row>
    <row r="113" spans="2:26" ht="15.75" x14ac:dyDescent="0.25">
      <c r="B113" s="121" t="s">
        <v>85</v>
      </c>
      <c r="C113" s="122"/>
      <c r="D113" s="122"/>
      <c r="E113" s="123"/>
      <c r="F113" s="121" t="s">
        <v>86</v>
      </c>
      <c r="G113" s="122"/>
      <c r="H113" s="122"/>
      <c r="I113" s="122"/>
    </row>
    <row r="114" spans="2:26" ht="15.75" x14ac:dyDescent="0.25">
      <c r="B114" s="121" t="s">
        <v>87</v>
      </c>
      <c r="C114" s="122"/>
      <c r="D114" s="122"/>
      <c r="E114" s="123"/>
      <c r="F114" s="121" t="s">
        <v>88</v>
      </c>
      <c r="G114" s="122"/>
      <c r="H114" s="122"/>
      <c r="I114" s="122"/>
    </row>
    <row r="115" spans="2:26" ht="15.75" x14ac:dyDescent="0.25">
      <c r="B115" s="121" t="s">
        <v>89</v>
      </c>
      <c r="C115" s="122"/>
      <c r="D115" s="122"/>
      <c r="E115" s="123"/>
      <c r="F115" s="121" t="s">
        <v>90</v>
      </c>
      <c r="G115" s="122"/>
      <c r="H115" s="122"/>
      <c r="I115" s="122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2:26" ht="15.75" x14ac:dyDescent="0.25">
      <c r="B116" s="121" t="s">
        <v>91</v>
      </c>
      <c r="C116" s="122"/>
      <c r="D116" s="122"/>
      <c r="E116" s="123"/>
      <c r="F116" s="121" t="s">
        <v>92</v>
      </c>
      <c r="G116" s="122"/>
      <c r="H116" s="122"/>
      <c r="I116" s="122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2:26" ht="15.75" x14ac:dyDescent="0.25">
      <c r="P117" s="124" t="s">
        <v>82</v>
      </c>
      <c r="Q117" s="124"/>
      <c r="R117" s="124"/>
      <c r="S117" s="124"/>
      <c r="T117" s="124"/>
      <c r="U117" s="124"/>
      <c r="V117" s="124"/>
      <c r="W117" s="124"/>
      <c r="X117" s="124"/>
      <c r="Y117" s="124"/>
      <c r="Z117" s="17"/>
    </row>
    <row r="118" spans="2:26" ht="15.75" x14ac:dyDescent="0.25">
      <c r="P118" s="125" t="s">
        <v>83</v>
      </c>
      <c r="Q118" s="126"/>
      <c r="R118" s="126"/>
      <c r="S118" s="127"/>
      <c r="T118" s="125" t="s">
        <v>84</v>
      </c>
      <c r="U118" s="126"/>
      <c r="V118" s="126"/>
      <c r="W118" s="126"/>
    </row>
    <row r="119" spans="2:26" ht="15.75" x14ac:dyDescent="0.25">
      <c r="P119" s="121" t="s">
        <v>85</v>
      </c>
      <c r="Q119" s="122"/>
      <c r="R119" s="122"/>
      <c r="S119" s="123"/>
      <c r="T119" s="121" t="s">
        <v>86</v>
      </c>
      <c r="U119" s="122"/>
      <c r="V119" s="122"/>
      <c r="W119" s="122"/>
    </row>
    <row r="120" spans="2:26" ht="15.75" x14ac:dyDescent="0.25">
      <c r="P120" s="121" t="s">
        <v>87</v>
      </c>
      <c r="Q120" s="122"/>
      <c r="R120" s="122"/>
      <c r="S120" s="123"/>
      <c r="T120" s="121" t="s">
        <v>88</v>
      </c>
      <c r="U120" s="122"/>
      <c r="V120" s="122"/>
      <c r="W120" s="122"/>
    </row>
    <row r="121" spans="2:26" ht="15.75" x14ac:dyDescent="0.25">
      <c r="P121" s="121" t="s">
        <v>89</v>
      </c>
      <c r="Q121" s="122"/>
      <c r="R121" s="122"/>
      <c r="S121" s="123"/>
      <c r="T121" s="121" t="s">
        <v>90</v>
      </c>
      <c r="U121" s="122"/>
      <c r="V121" s="122"/>
      <c r="W121" s="122"/>
    </row>
    <row r="122" spans="2:26" ht="15.75" x14ac:dyDescent="0.25">
      <c r="P122" s="121" t="s">
        <v>91</v>
      </c>
      <c r="Q122" s="122"/>
      <c r="R122" s="122"/>
      <c r="S122" s="123"/>
      <c r="T122" s="121" t="s">
        <v>92</v>
      </c>
      <c r="U122" s="122"/>
      <c r="V122" s="122"/>
      <c r="W122" s="122"/>
    </row>
  </sheetData>
  <mergeCells count="68">
    <mergeCell ref="P120:S120"/>
    <mergeCell ref="T120:W120"/>
    <mergeCell ref="P121:S121"/>
    <mergeCell ref="T121:W121"/>
    <mergeCell ref="P122:S122"/>
    <mergeCell ref="T122:W122"/>
    <mergeCell ref="P79:W79"/>
    <mergeCell ref="P117:Y117"/>
    <mergeCell ref="P118:S118"/>
    <mergeCell ref="T118:W118"/>
    <mergeCell ref="P119:S119"/>
    <mergeCell ref="T119:W119"/>
    <mergeCell ref="P81:S81"/>
    <mergeCell ref="T81:W81"/>
    <mergeCell ref="P76:Y76"/>
    <mergeCell ref="P77:S77"/>
    <mergeCell ref="T77:W77"/>
    <mergeCell ref="P78:S78"/>
    <mergeCell ref="T78:W78"/>
    <mergeCell ref="P38:S38"/>
    <mergeCell ref="T38:W38"/>
    <mergeCell ref="P39:S39"/>
    <mergeCell ref="T39:W39"/>
    <mergeCell ref="R40:Y40"/>
    <mergeCell ref="P35:S35"/>
    <mergeCell ref="T35:W35"/>
    <mergeCell ref="P36:S36"/>
    <mergeCell ref="T36:W36"/>
    <mergeCell ref="P37:S37"/>
    <mergeCell ref="T37:W37"/>
    <mergeCell ref="B114:E114"/>
    <mergeCell ref="F114:I114"/>
    <mergeCell ref="B115:E115"/>
    <mergeCell ref="F115:I115"/>
    <mergeCell ref="B116:E116"/>
    <mergeCell ref="F116:I116"/>
    <mergeCell ref="B111:K111"/>
    <mergeCell ref="B112:E112"/>
    <mergeCell ref="F112:I112"/>
    <mergeCell ref="B113:E113"/>
    <mergeCell ref="F113:I113"/>
    <mergeCell ref="B76:E76"/>
    <mergeCell ref="F76:I76"/>
    <mergeCell ref="B77:E77"/>
    <mergeCell ref="F77:I77"/>
    <mergeCell ref="B79:G79"/>
    <mergeCell ref="B73:E73"/>
    <mergeCell ref="F73:I73"/>
    <mergeCell ref="B74:E74"/>
    <mergeCell ref="F74:I74"/>
    <mergeCell ref="B75:E75"/>
    <mergeCell ref="F75:I75"/>
    <mergeCell ref="B38:E38"/>
    <mergeCell ref="F38:I38"/>
    <mergeCell ref="B40:G40"/>
    <mergeCell ref="B72:K72"/>
    <mergeCell ref="B35:E35"/>
    <mergeCell ref="F35:I35"/>
    <mergeCell ref="B36:E36"/>
    <mergeCell ref="F36:I36"/>
    <mergeCell ref="B37:E37"/>
    <mergeCell ref="F37:I37"/>
    <mergeCell ref="C1:H1"/>
    <mergeCell ref="P1:W1"/>
    <mergeCell ref="B33:K33"/>
    <mergeCell ref="B34:E34"/>
    <mergeCell ref="F34:I34"/>
    <mergeCell ref="P34:Y34"/>
  </mergeCells>
  <pageMargins left="0.7" right="0.7" top="0.75" bottom="0.75" header="0.3" footer="0.3"/>
  <pageSetup paperSize="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L39"/>
  <sheetViews>
    <sheetView zoomScale="90" zoomScaleNormal="90" workbookViewId="0">
      <selection activeCell="R31" sqref="R31"/>
    </sheetView>
  </sheetViews>
  <sheetFormatPr defaultRowHeight="15" x14ac:dyDescent="0.25"/>
  <sheetData>
    <row r="2" spans="1:12" ht="18.75" x14ac:dyDescent="0.3">
      <c r="A2" s="143"/>
      <c r="B2" s="143"/>
      <c r="C2" s="143"/>
      <c r="D2" s="143"/>
      <c r="E2" s="143"/>
      <c r="F2" s="143"/>
      <c r="G2" s="143"/>
      <c r="H2" s="143"/>
    </row>
    <row r="3" spans="1:12" x14ac:dyDescent="0.25">
      <c r="C3" s="11"/>
    </row>
    <row r="4" spans="1:12" ht="15.75" x14ac:dyDescent="0.25">
      <c r="A4" s="18"/>
      <c r="B4" s="18"/>
      <c r="C4" s="18"/>
      <c r="D4" s="18"/>
      <c r="E4" s="18"/>
      <c r="F4" s="19"/>
      <c r="G4" s="18"/>
      <c r="H4" s="18"/>
      <c r="I4" s="18"/>
      <c r="J4" s="18"/>
      <c r="K4" s="18"/>
      <c r="L4" s="21"/>
    </row>
    <row r="5" spans="1:12" ht="15.7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1:12" ht="15.75" x14ac:dyDescent="0.25">
      <c r="A6" s="26"/>
      <c r="B6" s="26"/>
      <c r="C6" s="26"/>
      <c r="D6" s="26"/>
      <c r="E6" s="26"/>
      <c r="F6" s="26"/>
      <c r="G6" s="26"/>
      <c r="H6" s="26"/>
      <c r="I6" s="27"/>
      <c r="J6" s="27"/>
      <c r="K6" s="27"/>
      <c r="L6" s="21"/>
    </row>
    <row r="7" spans="1:12" ht="15.75" x14ac:dyDescent="0.25">
      <c r="A7" s="26"/>
      <c r="B7" s="26"/>
      <c r="C7" s="26"/>
      <c r="D7" s="26"/>
      <c r="E7" s="26"/>
      <c r="F7" s="26"/>
      <c r="G7" s="26"/>
      <c r="H7" s="26"/>
      <c r="I7" s="27"/>
      <c r="J7" s="27"/>
      <c r="K7" s="27"/>
      <c r="L7" s="21"/>
    </row>
    <row r="8" spans="1:12" ht="15.75" x14ac:dyDescent="0.25">
      <c r="A8" s="26"/>
      <c r="B8" s="26"/>
      <c r="C8" s="26"/>
      <c r="D8" s="26"/>
      <c r="E8" s="26"/>
      <c r="F8" s="26"/>
      <c r="G8" s="26"/>
      <c r="H8" s="26"/>
      <c r="I8" s="27"/>
      <c r="J8" s="27"/>
      <c r="K8" s="27"/>
    </row>
    <row r="9" spans="1:12" ht="15.75" x14ac:dyDescent="0.25">
      <c r="A9" s="26"/>
      <c r="B9" s="26"/>
      <c r="C9" s="26"/>
      <c r="D9" s="26"/>
      <c r="E9" s="26"/>
      <c r="F9" s="26"/>
      <c r="G9" s="26"/>
      <c r="H9" s="26"/>
      <c r="I9" s="27"/>
      <c r="J9" s="27"/>
      <c r="K9" s="27"/>
    </row>
    <row r="10" spans="1:12" ht="15.75" x14ac:dyDescent="0.25">
      <c r="A10" s="26"/>
      <c r="B10" s="26"/>
      <c r="C10" s="26"/>
      <c r="D10" s="26"/>
      <c r="E10" s="26"/>
      <c r="F10" s="26"/>
      <c r="G10" s="26"/>
      <c r="H10" s="26"/>
      <c r="I10" s="27"/>
      <c r="J10" s="27"/>
      <c r="K10" s="27"/>
    </row>
    <row r="11" spans="1:12" ht="15.75" x14ac:dyDescent="0.25">
      <c r="A11" s="26"/>
      <c r="B11" s="26"/>
      <c r="C11" s="26"/>
      <c r="D11" s="26"/>
      <c r="E11" s="26"/>
      <c r="F11" s="26"/>
      <c r="G11" s="26"/>
      <c r="H11" s="26"/>
      <c r="I11" s="27"/>
      <c r="J11" s="27"/>
      <c r="K11" s="27"/>
    </row>
    <row r="12" spans="1:12" ht="15.75" x14ac:dyDescent="0.25">
      <c r="A12" s="26"/>
      <c r="B12" s="26"/>
      <c r="C12" s="26"/>
      <c r="D12" s="26"/>
      <c r="E12" s="26"/>
      <c r="F12" s="26"/>
      <c r="G12" s="26"/>
      <c r="H12" s="26"/>
      <c r="I12" s="27"/>
      <c r="J12" s="27"/>
      <c r="K12" s="27"/>
    </row>
    <row r="13" spans="1:12" ht="15.75" x14ac:dyDescent="0.25">
      <c r="A13" s="26"/>
      <c r="B13" s="26"/>
      <c r="C13" s="26"/>
      <c r="D13" s="26"/>
      <c r="E13" s="26"/>
      <c r="F13" s="26"/>
      <c r="G13" s="26"/>
      <c r="H13" s="26"/>
      <c r="I13" s="27"/>
      <c r="J13" s="27"/>
      <c r="K13" s="27"/>
    </row>
    <row r="14" spans="1:12" ht="15.75" x14ac:dyDescent="0.25">
      <c r="A14" s="26"/>
      <c r="B14" s="26"/>
      <c r="C14" s="26"/>
      <c r="D14" s="26"/>
      <c r="E14" s="26"/>
      <c r="F14" s="26"/>
      <c r="G14" s="26"/>
      <c r="H14" s="26"/>
      <c r="I14" s="27"/>
      <c r="J14" s="27"/>
      <c r="K14" s="27"/>
    </row>
    <row r="15" spans="1:12" ht="15.75" x14ac:dyDescent="0.25">
      <c r="A15" s="26"/>
      <c r="B15" s="26"/>
      <c r="C15" s="26"/>
      <c r="D15" s="26"/>
      <c r="E15" s="26"/>
      <c r="F15" s="26"/>
      <c r="G15" s="26"/>
      <c r="H15" s="26"/>
      <c r="I15" s="27"/>
      <c r="J15" s="27"/>
      <c r="K15" s="27"/>
    </row>
    <row r="16" spans="1:12" ht="15.75" x14ac:dyDescent="0.25">
      <c r="A16" s="26"/>
      <c r="B16" s="26"/>
      <c r="C16" s="26"/>
      <c r="D16" s="26"/>
      <c r="E16" s="26"/>
      <c r="F16" s="26"/>
      <c r="G16" s="26"/>
      <c r="H16" s="26"/>
      <c r="I16" s="27"/>
      <c r="J16" s="27"/>
      <c r="K16" s="27"/>
    </row>
    <row r="17" spans="1:11" ht="15.75" x14ac:dyDescent="0.25">
      <c r="A17" s="26"/>
      <c r="B17" s="26"/>
      <c r="C17" s="26"/>
      <c r="D17" s="26"/>
      <c r="E17" s="26"/>
      <c r="F17" s="26"/>
      <c r="G17" s="26"/>
      <c r="H17" s="26"/>
      <c r="I17" s="27"/>
      <c r="J17" s="27"/>
      <c r="K17" s="27"/>
    </row>
    <row r="18" spans="1:11" ht="15.75" x14ac:dyDescent="0.25">
      <c r="A18" s="26"/>
      <c r="B18" s="26"/>
      <c r="C18" s="26"/>
      <c r="D18" s="26"/>
      <c r="E18" s="26"/>
      <c r="F18" s="26"/>
      <c r="G18" s="26"/>
      <c r="H18" s="26"/>
      <c r="I18" s="27"/>
      <c r="J18" s="27"/>
      <c r="K18" s="27"/>
    </row>
    <row r="19" spans="1:11" ht="15.75" x14ac:dyDescent="0.25">
      <c r="A19" s="26"/>
      <c r="B19" s="26"/>
      <c r="C19" s="26"/>
      <c r="D19" s="26"/>
      <c r="E19" s="26"/>
      <c r="F19" s="26"/>
      <c r="G19" s="26"/>
      <c r="H19" s="26"/>
      <c r="I19" s="27"/>
      <c r="J19" s="27"/>
      <c r="K19" s="27"/>
    </row>
    <row r="20" spans="1:11" ht="15.75" x14ac:dyDescent="0.25">
      <c r="A20" s="26"/>
      <c r="B20" s="26"/>
      <c r="C20" s="26"/>
      <c r="D20" s="26"/>
      <c r="E20" s="26"/>
      <c r="F20" s="26"/>
      <c r="G20" s="26"/>
      <c r="H20" s="26"/>
      <c r="I20" s="27"/>
      <c r="J20" s="27"/>
      <c r="K20" s="27"/>
    </row>
    <row r="21" spans="1:11" ht="15.75" x14ac:dyDescent="0.25">
      <c r="A21" s="26"/>
      <c r="B21" s="26"/>
      <c r="C21" s="26"/>
      <c r="D21" s="26"/>
      <c r="E21" s="26"/>
      <c r="F21" s="26"/>
      <c r="G21" s="26"/>
      <c r="H21" s="26"/>
      <c r="I21" s="27"/>
      <c r="J21" s="27"/>
      <c r="K21" s="27"/>
    </row>
    <row r="22" spans="1:11" ht="15.75" x14ac:dyDescent="0.25">
      <c r="A22" s="26"/>
      <c r="B22" s="26"/>
      <c r="C22" s="26"/>
      <c r="D22" s="26"/>
      <c r="E22" s="26"/>
      <c r="F22" s="26"/>
      <c r="G22" s="26"/>
      <c r="H22" s="26"/>
      <c r="I22" s="27"/>
      <c r="J22" s="27"/>
      <c r="K22" s="27"/>
    </row>
    <row r="23" spans="1:11" ht="15.75" x14ac:dyDescent="0.25">
      <c r="A23" s="26"/>
      <c r="B23" s="26"/>
      <c r="C23" s="26"/>
      <c r="D23" s="26"/>
      <c r="E23" s="26"/>
      <c r="F23" s="26"/>
      <c r="G23" s="26"/>
      <c r="H23" s="26"/>
      <c r="I23" s="27"/>
      <c r="J23" s="27"/>
      <c r="K23" s="27"/>
    </row>
    <row r="24" spans="1:11" ht="15.75" x14ac:dyDescent="0.25">
      <c r="A24" s="26"/>
      <c r="B24" s="26"/>
      <c r="C24" s="26"/>
      <c r="D24" s="26"/>
      <c r="E24" s="26"/>
      <c r="F24" s="26"/>
      <c r="G24" s="26"/>
      <c r="H24" s="26"/>
      <c r="I24" s="27"/>
      <c r="J24" s="27"/>
      <c r="K24" s="27"/>
    </row>
    <row r="25" spans="1:11" ht="15.75" x14ac:dyDescent="0.25">
      <c r="A25" s="26"/>
      <c r="B25" s="26"/>
      <c r="C25" s="26"/>
      <c r="D25" s="26"/>
      <c r="E25" s="26"/>
      <c r="F25" s="26"/>
      <c r="G25" s="26"/>
      <c r="H25" s="26"/>
      <c r="I25" s="27"/>
      <c r="J25" s="27"/>
      <c r="K25" s="27"/>
    </row>
    <row r="26" spans="1:11" ht="15.75" x14ac:dyDescent="0.25">
      <c r="A26" s="26"/>
      <c r="B26" s="26"/>
      <c r="C26" s="26"/>
      <c r="D26" s="26"/>
      <c r="E26" s="26"/>
      <c r="F26" s="26"/>
      <c r="G26" s="26"/>
      <c r="H26" s="26"/>
      <c r="I26" s="27"/>
      <c r="J26" s="27"/>
      <c r="K26" s="27"/>
    </row>
    <row r="27" spans="1:11" ht="15.75" x14ac:dyDescent="0.25">
      <c r="A27" s="26"/>
      <c r="B27" s="26"/>
      <c r="C27" s="26"/>
      <c r="D27" s="26"/>
      <c r="E27" s="26"/>
      <c r="F27" s="26"/>
      <c r="G27" s="26"/>
      <c r="H27" s="26"/>
      <c r="I27" s="27"/>
      <c r="J27" s="27"/>
      <c r="K27" s="27"/>
    </row>
    <row r="28" spans="1:11" ht="15.75" x14ac:dyDescent="0.25">
      <c r="A28" s="26"/>
      <c r="B28" s="26"/>
      <c r="C28" s="26"/>
      <c r="D28" s="26"/>
      <c r="E28" s="26"/>
      <c r="F28" s="26"/>
      <c r="G28" s="26"/>
      <c r="H28" s="26"/>
      <c r="I28" s="27"/>
      <c r="J28" s="27"/>
      <c r="K28" s="27"/>
    </row>
    <row r="29" spans="1:11" ht="15.75" x14ac:dyDescent="0.25">
      <c r="A29" s="26"/>
      <c r="B29" s="26"/>
      <c r="C29" s="26"/>
      <c r="D29" s="26"/>
      <c r="E29" s="26"/>
      <c r="F29" s="26"/>
      <c r="G29" s="26"/>
      <c r="H29" s="26"/>
      <c r="I29" s="27"/>
      <c r="J29" s="27"/>
      <c r="K29" s="27"/>
    </row>
    <row r="30" spans="1:11" ht="15.75" x14ac:dyDescent="0.25">
      <c r="A30" s="26"/>
      <c r="B30" s="26"/>
      <c r="C30" s="26"/>
      <c r="D30" s="26"/>
      <c r="E30" s="26"/>
      <c r="F30" s="26"/>
      <c r="G30" s="26"/>
      <c r="H30" s="26"/>
      <c r="I30" s="27"/>
      <c r="J30" s="27"/>
      <c r="K30" s="27"/>
    </row>
    <row r="31" spans="1:11" ht="15.75" x14ac:dyDescent="0.25">
      <c r="A31" s="26"/>
      <c r="B31" s="26"/>
      <c r="C31" s="26"/>
      <c r="D31" s="26"/>
      <c r="E31" s="26"/>
      <c r="F31" s="26"/>
      <c r="G31" s="26"/>
      <c r="H31" s="26"/>
      <c r="I31" s="27"/>
      <c r="J31" s="27"/>
      <c r="K31" s="2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5.75" x14ac:dyDescent="0.2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7"/>
    </row>
    <row r="35" spans="1:11" ht="15.75" x14ac:dyDescent="0.25">
      <c r="A35" s="125"/>
      <c r="B35" s="126"/>
      <c r="C35" s="126"/>
      <c r="D35" s="127"/>
      <c r="E35" s="125"/>
      <c r="F35" s="126"/>
      <c r="G35" s="126"/>
      <c r="H35" s="126"/>
    </row>
    <row r="36" spans="1:11" ht="15.75" x14ac:dyDescent="0.25">
      <c r="A36" s="121"/>
      <c r="B36" s="122"/>
      <c r="C36" s="122"/>
      <c r="D36" s="123"/>
      <c r="E36" s="121"/>
      <c r="F36" s="122"/>
      <c r="G36" s="122"/>
      <c r="H36" s="122"/>
    </row>
    <row r="37" spans="1:11" ht="15.75" x14ac:dyDescent="0.25">
      <c r="A37" s="121"/>
      <c r="B37" s="122"/>
      <c r="C37" s="122"/>
      <c r="D37" s="123"/>
      <c r="E37" s="121"/>
      <c r="F37" s="122"/>
      <c r="G37" s="122"/>
      <c r="H37" s="122"/>
    </row>
    <row r="38" spans="1:11" ht="15.75" x14ac:dyDescent="0.25">
      <c r="A38" s="121"/>
      <c r="B38" s="122"/>
      <c r="C38" s="122"/>
      <c r="D38" s="123"/>
      <c r="E38" s="121"/>
      <c r="F38" s="122"/>
      <c r="G38" s="122"/>
      <c r="H38" s="122"/>
    </row>
    <row r="39" spans="1:11" ht="15.75" x14ac:dyDescent="0.25">
      <c r="A39" s="121"/>
      <c r="B39" s="122"/>
      <c r="C39" s="122"/>
      <c r="D39" s="123"/>
      <c r="E39" s="121"/>
      <c r="F39" s="122"/>
      <c r="G39" s="122"/>
      <c r="H39" s="122"/>
    </row>
  </sheetData>
  <mergeCells count="12">
    <mergeCell ref="A37:D37"/>
    <mergeCell ref="E37:H37"/>
    <mergeCell ref="A38:D38"/>
    <mergeCell ref="E38:H38"/>
    <mergeCell ref="A39:D39"/>
    <mergeCell ref="E39:H39"/>
    <mergeCell ref="A2:H2"/>
    <mergeCell ref="A34:J34"/>
    <mergeCell ref="A35:D35"/>
    <mergeCell ref="E35:H35"/>
    <mergeCell ref="A36:D36"/>
    <mergeCell ref="E36:H36"/>
  </mergeCells>
  <pageMargins left="0.7" right="0.7" top="0.75" bottom="0.75" header="0.3" footer="0.3"/>
  <pageSetup paperSize="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AA38"/>
  <sheetViews>
    <sheetView zoomScale="80" zoomScaleNormal="80" workbookViewId="0">
      <selection activeCell="Z40" sqref="Z40"/>
    </sheetView>
  </sheetViews>
  <sheetFormatPr defaultRowHeight="15" x14ac:dyDescent="0.25"/>
  <sheetData>
    <row r="1" spans="2:27" ht="36.75" customHeight="1" x14ac:dyDescent="0.25">
      <c r="C1" s="147" t="s">
        <v>112</v>
      </c>
      <c r="D1" s="167"/>
      <c r="E1" s="167"/>
      <c r="F1" s="167"/>
      <c r="G1" s="167"/>
      <c r="H1" s="147"/>
      <c r="Q1" s="147" t="s">
        <v>112</v>
      </c>
      <c r="R1" s="167"/>
      <c r="S1" s="167"/>
      <c r="T1" s="167"/>
      <c r="U1" s="167"/>
      <c r="V1" s="147"/>
    </row>
    <row r="2" spans="2:27" x14ac:dyDescent="0.25">
      <c r="D2" s="11" t="s">
        <v>147</v>
      </c>
      <c r="R2" s="11" t="s">
        <v>146</v>
      </c>
    </row>
    <row r="3" spans="2:27" ht="15.75" x14ac:dyDescent="0.25">
      <c r="B3" s="18"/>
      <c r="C3" s="18"/>
      <c r="D3" s="18"/>
      <c r="E3" s="18" t="s">
        <v>66</v>
      </c>
      <c r="F3" s="18"/>
      <c r="G3" s="19">
        <v>10</v>
      </c>
      <c r="H3" s="18"/>
      <c r="I3" s="18"/>
      <c r="J3" s="18"/>
      <c r="K3" s="18"/>
      <c r="L3" s="18"/>
      <c r="M3" s="21"/>
      <c r="P3" s="18"/>
      <c r="Q3" s="18"/>
      <c r="R3" s="18"/>
      <c r="S3" s="18" t="s">
        <v>66</v>
      </c>
      <c r="T3" s="18"/>
      <c r="U3" s="19">
        <v>10</v>
      </c>
      <c r="V3" s="18"/>
      <c r="W3" s="18"/>
      <c r="X3" s="18"/>
      <c r="Y3" s="18"/>
      <c r="Z3" s="18"/>
      <c r="AA3" s="21"/>
    </row>
    <row r="4" spans="2:27" ht="15.75" x14ac:dyDescent="0.25">
      <c r="B4" s="20" t="s">
        <v>67</v>
      </c>
      <c r="C4" s="20" t="s">
        <v>68</v>
      </c>
      <c r="D4" s="20" t="s">
        <v>69</v>
      </c>
      <c r="E4" s="20" t="s">
        <v>70</v>
      </c>
      <c r="F4" s="20" t="s">
        <v>127</v>
      </c>
      <c r="G4" s="20" t="s">
        <v>128</v>
      </c>
      <c r="H4" s="20" t="s">
        <v>71</v>
      </c>
      <c r="I4" s="20"/>
      <c r="J4" s="20" t="s">
        <v>72</v>
      </c>
      <c r="K4" s="20"/>
      <c r="L4" s="20" t="s">
        <v>74</v>
      </c>
      <c r="M4" s="21"/>
      <c r="P4" s="20" t="s">
        <v>67</v>
      </c>
      <c r="Q4" s="20" t="s">
        <v>68</v>
      </c>
      <c r="R4" s="20" t="s">
        <v>69</v>
      </c>
      <c r="S4" s="20" t="s">
        <v>70</v>
      </c>
      <c r="T4" s="20" t="s">
        <v>127</v>
      </c>
      <c r="U4" s="20" t="s">
        <v>128</v>
      </c>
      <c r="V4" s="20" t="s">
        <v>71</v>
      </c>
      <c r="W4" s="20"/>
      <c r="X4" s="20" t="s">
        <v>72</v>
      </c>
      <c r="Y4" s="20"/>
      <c r="Z4" s="20" t="s">
        <v>74</v>
      </c>
      <c r="AA4" s="21"/>
    </row>
    <row r="5" spans="2:27" ht="15.75" x14ac:dyDescent="0.25">
      <c r="B5" s="26">
        <v>1</v>
      </c>
      <c r="C5" s="26">
        <v>5</v>
      </c>
      <c r="D5" s="26">
        <v>5</v>
      </c>
      <c r="E5" s="26"/>
      <c r="F5" s="26"/>
      <c r="G5" s="26"/>
      <c r="H5" s="26">
        <f>C5*5+D5*4+E5*3+F5*2+G5*1</f>
        <v>45</v>
      </c>
      <c r="I5" s="26"/>
      <c r="J5" s="27">
        <f>H5/G3</f>
        <v>4.5</v>
      </c>
      <c r="K5" s="27"/>
      <c r="L5" s="27"/>
      <c r="M5" s="21"/>
      <c r="P5" s="26">
        <v>1</v>
      </c>
      <c r="Q5" s="26">
        <v>6</v>
      </c>
      <c r="R5" s="26">
        <v>3</v>
      </c>
      <c r="S5" s="26"/>
      <c r="T5" s="26"/>
      <c r="U5" s="26">
        <v>1</v>
      </c>
      <c r="V5" s="26">
        <f>Q5*5+R5*4+S5*3+T5*2+U5*1</f>
        <v>43</v>
      </c>
      <c r="W5" s="26"/>
      <c r="X5" s="27">
        <f>V5/U3</f>
        <v>4.3</v>
      </c>
      <c r="Y5" s="27"/>
      <c r="Z5" s="27"/>
      <c r="AA5" s="21"/>
    </row>
    <row r="6" spans="2:27" ht="15.75" x14ac:dyDescent="0.25">
      <c r="B6" s="26">
        <v>2</v>
      </c>
      <c r="C6" s="26">
        <v>6</v>
      </c>
      <c r="D6" s="26">
        <v>4</v>
      </c>
      <c r="E6" s="26"/>
      <c r="F6" s="26"/>
      <c r="G6" s="26"/>
      <c r="H6" s="26">
        <f>C6*5+D6*4+E6*3+F6*2+G6*1</f>
        <v>46</v>
      </c>
      <c r="I6" s="26"/>
      <c r="J6" s="27">
        <f>H6/G3</f>
        <v>4.5999999999999996</v>
      </c>
      <c r="K6" s="27"/>
      <c r="L6" s="27"/>
      <c r="M6" s="21"/>
      <c r="P6" s="26">
        <v>2</v>
      </c>
      <c r="Q6" s="26">
        <v>5</v>
      </c>
      <c r="R6" s="26">
        <v>5</v>
      </c>
      <c r="S6" s="26"/>
      <c r="T6" s="26"/>
      <c r="U6" s="26"/>
      <c r="V6" s="26">
        <f>Q6*5+R6*4+S6*3+T6*2+U6*1</f>
        <v>45</v>
      </c>
      <c r="W6" s="26"/>
      <c r="X6" s="27">
        <f>V6/U3</f>
        <v>4.5</v>
      </c>
      <c r="Y6" s="27"/>
      <c r="Z6" s="27"/>
      <c r="AA6" s="21"/>
    </row>
    <row r="7" spans="2:27" ht="15.75" x14ac:dyDescent="0.25">
      <c r="B7" s="26">
        <v>3</v>
      </c>
      <c r="C7" s="26">
        <v>7</v>
      </c>
      <c r="D7" s="26">
        <v>3</v>
      </c>
      <c r="E7" s="26"/>
      <c r="F7" s="26"/>
      <c r="G7" s="26"/>
      <c r="H7" s="26">
        <f>C7*5+D7*4+E7*3+F7*2+G7*1</f>
        <v>47</v>
      </c>
      <c r="I7" s="26"/>
      <c r="J7" s="27">
        <f>H7/G3</f>
        <v>4.7</v>
      </c>
      <c r="K7" s="27"/>
      <c r="L7" s="27"/>
      <c r="P7" s="26">
        <v>3</v>
      </c>
      <c r="Q7" s="26">
        <v>5</v>
      </c>
      <c r="R7" s="26">
        <v>4</v>
      </c>
      <c r="S7" s="26">
        <v>1</v>
      </c>
      <c r="T7" s="26"/>
      <c r="U7" s="26"/>
      <c r="V7" s="26">
        <f>Q7*5+R7*4+S7*3+T7*2+U7*1</f>
        <v>44</v>
      </c>
      <c r="W7" s="26"/>
      <c r="X7" s="27">
        <f>V7/U3</f>
        <v>4.4000000000000004</v>
      </c>
      <c r="Y7" s="27"/>
      <c r="Z7" s="27"/>
    </row>
    <row r="8" spans="2:27" ht="15.75" x14ac:dyDescent="0.25">
      <c r="B8" s="26" t="s">
        <v>130</v>
      </c>
      <c r="C8" s="26"/>
      <c r="D8" s="26"/>
      <c r="E8" s="26"/>
      <c r="F8" s="26"/>
      <c r="G8" s="26"/>
      <c r="H8" s="26"/>
      <c r="I8" s="26" t="s">
        <v>73</v>
      </c>
      <c r="J8" s="27">
        <f>J5+J6+J7</f>
        <v>13.8</v>
      </c>
      <c r="K8" s="27"/>
      <c r="L8" s="27">
        <f>J8/15*100</f>
        <v>92</v>
      </c>
      <c r="P8" s="26" t="s">
        <v>130</v>
      </c>
      <c r="Q8" s="26"/>
      <c r="R8" s="26"/>
      <c r="S8" s="26"/>
      <c r="T8" s="26"/>
      <c r="U8" s="26"/>
      <c r="V8" s="26"/>
      <c r="W8" s="26" t="s">
        <v>73</v>
      </c>
      <c r="X8" s="27">
        <f>X5+X6+X7</f>
        <v>13.200000000000001</v>
      </c>
      <c r="Y8" s="27"/>
      <c r="Z8" s="27">
        <f>X8/15*100</f>
        <v>88.000000000000014</v>
      </c>
    </row>
    <row r="9" spans="2:27" ht="15.75" x14ac:dyDescent="0.25">
      <c r="B9" s="26">
        <v>4</v>
      </c>
      <c r="C9" s="26">
        <v>6</v>
      </c>
      <c r="D9" s="26">
        <v>4</v>
      </c>
      <c r="E9" s="26"/>
      <c r="F9" s="26"/>
      <c r="G9" s="26"/>
      <c r="H9" s="26">
        <f>C9*5+D9*4+E9*3+F9*2+G9*1</f>
        <v>46</v>
      </c>
      <c r="I9" s="26"/>
      <c r="J9" s="27">
        <f>H9/G3</f>
        <v>4.5999999999999996</v>
      </c>
      <c r="K9" s="27"/>
      <c r="L9" s="27"/>
      <c r="P9" s="26">
        <v>4</v>
      </c>
      <c r="Q9" s="26">
        <v>6</v>
      </c>
      <c r="R9" s="26">
        <v>4</v>
      </c>
      <c r="S9" s="26"/>
      <c r="T9" s="26"/>
      <c r="U9" s="26"/>
      <c r="V9" s="26">
        <f>Q9*5+R9*4+S9*3+T9*2+U9*1</f>
        <v>46</v>
      </c>
      <c r="W9" s="26"/>
      <c r="X9" s="27">
        <f>V9/U3</f>
        <v>4.5999999999999996</v>
      </c>
      <c r="Y9" s="27"/>
      <c r="Z9" s="27"/>
    </row>
    <row r="10" spans="2:27" ht="15.75" x14ac:dyDescent="0.25">
      <c r="B10" s="26">
        <v>5</v>
      </c>
      <c r="C10" s="26">
        <v>6</v>
      </c>
      <c r="D10" s="26">
        <v>4</v>
      </c>
      <c r="E10" s="26"/>
      <c r="F10" s="26"/>
      <c r="G10" s="26"/>
      <c r="H10" s="26">
        <f>C10*5+D10*4+E10*3+F10*2+G10*1</f>
        <v>46</v>
      </c>
      <c r="I10" s="26"/>
      <c r="J10" s="27">
        <f>H10/G3</f>
        <v>4.5999999999999996</v>
      </c>
      <c r="K10" s="27"/>
      <c r="L10" s="27"/>
      <c r="P10" s="26">
        <v>5</v>
      </c>
      <c r="Q10" s="26">
        <v>6</v>
      </c>
      <c r="R10" s="26">
        <v>4</v>
      </c>
      <c r="S10" s="26"/>
      <c r="T10" s="26"/>
      <c r="U10" s="26"/>
      <c r="V10" s="26">
        <f>Q10*5+R10*4+S10*3+T10*2+U10*1</f>
        <v>46</v>
      </c>
      <c r="W10" s="26"/>
      <c r="X10" s="27">
        <f>V10/U3</f>
        <v>4.5999999999999996</v>
      </c>
      <c r="Y10" s="27"/>
      <c r="Z10" s="27"/>
    </row>
    <row r="11" spans="2:27" ht="15.75" x14ac:dyDescent="0.25">
      <c r="B11" s="26">
        <v>6</v>
      </c>
      <c r="C11" s="26">
        <v>6</v>
      </c>
      <c r="D11" s="26">
        <v>4</v>
      </c>
      <c r="E11" s="26"/>
      <c r="F11" s="26"/>
      <c r="G11" s="26"/>
      <c r="H11" s="26">
        <f>C11*5+D11*4+E11*3+F11*2+G11*1</f>
        <v>46</v>
      </c>
      <c r="I11" s="26"/>
      <c r="J11" s="27">
        <f>H11/G3</f>
        <v>4.5999999999999996</v>
      </c>
      <c r="K11" s="27"/>
      <c r="L11" s="27"/>
      <c r="P11" s="26">
        <v>6</v>
      </c>
      <c r="Q11" s="26">
        <v>6</v>
      </c>
      <c r="R11" s="26">
        <v>4</v>
      </c>
      <c r="S11" s="26"/>
      <c r="T11" s="26"/>
      <c r="U11" s="26"/>
      <c r="V11" s="26">
        <f>Q11*5+R11*4+S11*3+T11*2+U11*1</f>
        <v>46</v>
      </c>
      <c r="W11" s="26"/>
      <c r="X11" s="27">
        <f>V11/U3</f>
        <v>4.5999999999999996</v>
      </c>
      <c r="Y11" s="27"/>
      <c r="Z11" s="27"/>
    </row>
    <row r="12" spans="2:27" ht="15.75" x14ac:dyDescent="0.25">
      <c r="B12" s="26">
        <v>7</v>
      </c>
      <c r="C12" s="26">
        <v>6</v>
      </c>
      <c r="D12" s="26">
        <v>4</v>
      </c>
      <c r="E12" s="26"/>
      <c r="F12" s="26"/>
      <c r="G12" s="26"/>
      <c r="H12" s="26">
        <f>C12*5+D12*4+E12*3+F12*2+G12*1</f>
        <v>46</v>
      </c>
      <c r="I12" s="26"/>
      <c r="J12" s="27">
        <f>H12/G3</f>
        <v>4.5999999999999996</v>
      </c>
      <c r="K12" s="27"/>
      <c r="L12" s="27"/>
      <c r="P12" s="26">
        <v>7</v>
      </c>
      <c r="Q12" s="26">
        <v>6</v>
      </c>
      <c r="R12" s="26">
        <v>4</v>
      </c>
      <c r="S12" s="26"/>
      <c r="T12" s="26"/>
      <c r="U12" s="26"/>
      <c r="V12" s="26">
        <f>Q12*5+R12*4+S12*3+T12*2+U12*1</f>
        <v>46</v>
      </c>
      <c r="W12" s="26"/>
      <c r="X12" s="27">
        <f>V12/U3</f>
        <v>4.5999999999999996</v>
      </c>
      <c r="Y12" s="27"/>
      <c r="Z12" s="27"/>
    </row>
    <row r="13" spans="2:27" ht="15.75" x14ac:dyDescent="0.25">
      <c r="B13" s="26" t="s">
        <v>131</v>
      </c>
      <c r="C13" s="26"/>
      <c r="D13" s="26"/>
      <c r="E13" s="26"/>
      <c r="F13" s="26"/>
      <c r="G13" s="26"/>
      <c r="H13" s="26"/>
      <c r="I13" s="26" t="s">
        <v>73</v>
      </c>
      <c r="J13" s="27">
        <f>SUM(J9:J12)</f>
        <v>18.399999999999999</v>
      </c>
      <c r="K13" s="27"/>
      <c r="L13" s="27">
        <f>J13/20*100</f>
        <v>92</v>
      </c>
      <c r="P13" s="26" t="s">
        <v>131</v>
      </c>
      <c r="Q13" s="26"/>
      <c r="R13" s="26"/>
      <c r="S13" s="26"/>
      <c r="T13" s="26"/>
      <c r="U13" s="26"/>
      <c r="V13" s="26"/>
      <c r="W13" s="26" t="s">
        <v>73</v>
      </c>
      <c r="X13" s="27">
        <f>SUM(X9:X12)</f>
        <v>18.399999999999999</v>
      </c>
      <c r="Y13" s="27"/>
      <c r="Z13" s="27">
        <f>X13/20*100</f>
        <v>92</v>
      </c>
    </row>
    <row r="14" spans="2:27" ht="15.75" x14ac:dyDescent="0.25">
      <c r="B14" s="26">
        <v>8</v>
      </c>
      <c r="C14" s="26">
        <v>6</v>
      </c>
      <c r="D14" s="26">
        <v>4</v>
      </c>
      <c r="E14" s="26"/>
      <c r="F14" s="26"/>
      <c r="G14" s="26"/>
      <c r="H14" s="26">
        <f>C14*5+D14*4+E14*3+F14*2+G14*1</f>
        <v>46</v>
      </c>
      <c r="I14" s="26"/>
      <c r="J14" s="27">
        <f>H14/G3</f>
        <v>4.5999999999999996</v>
      </c>
      <c r="K14" s="27"/>
      <c r="L14" s="27"/>
      <c r="P14" s="26">
        <v>8</v>
      </c>
      <c r="Q14" s="26">
        <v>6</v>
      </c>
      <c r="R14" s="26">
        <v>4</v>
      </c>
      <c r="S14" s="26"/>
      <c r="T14" s="26"/>
      <c r="U14" s="26"/>
      <c r="V14" s="26">
        <f>Q14*5+R14*4+S14*3+T14*2+U14*1</f>
        <v>46</v>
      </c>
      <c r="W14" s="26"/>
      <c r="X14" s="27">
        <f>V14/U3</f>
        <v>4.5999999999999996</v>
      </c>
      <c r="Y14" s="27"/>
      <c r="Z14" s="27"/>
    </row>
    <row r="15" spans="2:27" ht="15.75" x14ac:dyDescent="0.25">
      <c r="B15" s="26">
        <v>9</v>
      </c>
      <c r="C15" s="26">
        <v>6</v>
      </c>
      <c r="D15" s="26">
        <v>4</v>
      </c>
      <c r="E15" s="26"/>
      <c r="F15" s="26"/>
      <c r="G15" s="26"/>
      <c r="H15" s="26">
        <f>C15*5+D15*4+E15*3+F15*2+G15*1</f>
        <v>46</v>
      </c>
      <c r="I15" s="26"/>
      <c r="J15" s="27">
        <f>H15/G3</f>
        <v>4.5999999999999996</v>
      </c>
      <c r="K15" s="27"/>
      <c r="L15" s="27"/>
      <c r="P15" s="26">
        <v>9</v>
      </c>
      <c r="Q15" s="26">
        <v>6</v>
      </c>
      <c r="R15" s="26">
        <v>4</v>
      </c>
      <c r="S15" s="26"/>
      <c r="T15" s="26"/>
      <c r="U15" s="26"/>
      <c r="V15" s="26">
        <f>Q15*5+R15*4+S15*3+T15*2+U15*1</f>
        <v>46</v>
      </c>
      <c r="W15" s="26"/>
      <c r="X15" s="27">
        <f>V15/U3</f>
        <v>4.5999999999999996</v>
      </c>
      <c r="Y15" s="27"/>
      <c r="Z15" s="27"/>
    </row>
    <row r="16" spans="2:27" ht="15.75" x14ac:dyDescent="0.25">
      <c r="B16" s="26">
        <v>10</v>
      </c>
      <c r="C16" s="26">
        <v>5</v>
      </c>
      <c r="D16" s="26">
        <v>5</v>
      </c>
      <c r="E16" s="26"/>
      <c r="F16" s="26"/>
      <c r="G16" s="26"/>
      <c r="H16" s="26">
        <f>C16*5+D16*4+E16*3+F16*2+G16*1</f>
        <v>45</v>
      </c>
      <c r="I16" s="26"/>
      <c r="J16" s="27">
        <f>H16/G3</f>
        <v>4.5</v>
      </c>
      <c r="K16" s="27"/>
      <c r="L16" s="27"/>
      <c r="P16" s="26">
        <v>10</v>
      </c>
      <c r="Q16" s="26">
        <v>6</v>
      </c>
      <c r="R16" s="26">
        <v>4</v>
      </c>
      <c r="S16" s="26"/>
      <c r="T16" s="26"/>
      <c r="U16" s="26"/>
      <c r="V16" s="26">
        <f>Q16*5+R16*4+S16*3+T16*2+U16*1</f>
        <v>46</v>
      </c>
      <c r="W16" s="26"/>
      <c r="X16" s="27">
        <f>V16/U3</f>
        <v>4.5999999999999996</v>
      </c>
      <c r="Y16" s="27"/>
      <c r="Z16" s="27"/>
    </row>
    <row r="17" spans="2:26" ht="15.75" x14ac:dyDescent="0.25">
      <c r="B17" s="26">
        <v>11</v>
      </c>
      <c r="C17" s="26">
        <v>6</v>
      </c>
      <c r="D17" s="26">
        <v>4</v>
      </c>
      <c r="E17" s="26"/>
      <c r="F17" s="26"/>
      <c r="G17" s="26"/>
      <c r="H17" s="26">
        <f>C17*5+D17*4+E17*3+F17*2+G17*1</f>
        <v>46</v>
      </c>
      <c r="I17" s="26"/>
      <c r="J17" s="27">
        <f>H17/G3</f>
        <v>4.5999999999999996</v>
      </c>
      <c r="K17" s="27"/>
      <c r="L17" s="27"/>
      <c r="P17" s="26">
        <v>11</v>
      </c>
      <c r="Q17" s="26">
        <v>7</v>
      </c>
      <c r="R17" s="26">
        <v>3</v>
      </c>
      <c r="S17" s="26"/>
      <c r="T17" s="26"/>
      <c r="U17" s="26"/>
      <c r="V17" s="26">
        <f>Q17*5+R17*4+S17*3+T17*2+U17*1</f>
        <v>47</v>
      </c>
      <c r="W17" s="26"/>
      <c r="X17" s="27">
        <f>V17/U3</f>
        <v>4.7</v>
      </c>
      <c r="Y17" s="27"/>
      <c r="Z17" s="27"/>
    </row>
    <row r="18" spans="2:26" ht="15.75" x14ac:dyDescent="0.25">
      <c r="B18" s="26">
        <v>12</v>
      </c>
      <c r="C18" s="26">
        <v>5</v>
      </c>
      <c r="D18" s="26">
        <v>5</v>
      </c>
      <c r="E18" s="26"/>
      <c r="F18" s="26"/>
      <c r="G18" s="26">
        <v>1</v>
      </c>
      <c r="H18" s="26">
        <f>C18*5+D18*4+E18*+F18*2+G18*1</f>
        <v>46</v>
      </c>
      <c r="I18" s="26"/>
      <c r="J18" s="27">
        <f>H18/G3</f>
        <v>4.5999999999999996</v>
      </c>
      <c r="K18" s="27"/>
      <c r="L18" s="27"/>
      <c r="P18" s="26">
        <v>12</v>
      </c>
      <c r="Q18" s="26">
        <v>7</v>
      </c>
      <c r="R18" s="26">
        <v>3</v>
      </c>
      <c r="S18" s="26"/>
      <c r="T18" s="26"/>
      <c r="U18" s="26"/>
      <c r="V18" s="26">
        <f>Q18*5+R18*4+S18*+T18*2+U18*1</f>
        <v>47</v>
      </c>
      <c r="W18" s="26"/>
      <c r="X18" s="27">
        <f>V18/U3</f>
        <v>4.7</v>
      </c>
      <c r="Y18" s="27"/>
      <c r="Z18" s="27"/>
    </row>
    <row r="19" spans="2:26" ht="15.75" x14ac:dyDescent="0.25">
      <c r="B19" s="26">
        <v>13</v>
      </c>
      <c r="C19" s="26">
        <v>6</v>
      </c>
      <c r="D19" s="26">
        <v>4</v>
      </c>
      <c r="E19" s="26"/>
      <c r="F19" s="26"/>
      <c r="G19" s="26"/>
      <c r="H19" s="26">
        <f>C19*5+D19*4+E19*3+F19*2+G19*1</f>
        <v>46</v>
      </c>
      <c r="I19" s="26"/>
      <c r="J19" s="27">
        <f>H19/G3</f>
        <v>4.5999999999999996</v>
      </c>
      <c r="K19" s="27"/>
      <c r="L19" s="27"/>
      <c r="P19" s="26">
        <v>13</v>
      </c>
      <c r="Q19" s="26">
        <v>7</v>
      </c>
      <c r="R19" s="26">
        <v>3</v>
      </c>
      <c r="S19" s="26"/>
      <c r="T19" s="26"/>
      <c r="U19" s="26"/>
      <c r="V19" s="26">
        <f>Q19*5+R19*4+S19*3+T19*2+U19*1</f>
        <v>47</v>
      </c>
      <c r="W19" s="26"/>
      <c r="X19" s="27">
        <f>V19/U3</f>
        <v>4.7</v>
      </c>
      <c r="Y19" s="27"/>
      <c r="Z19" s="27"/>
    </row>
    <row r="20" spans="2:26" ht="15.75" x14ac:dyDescent="0.25">
      <c r="B20" s="26" t="s">
        <v>132</v>
      </c>
      <c r="C20" s="26"/>
      <c r="D20" s="26"/>
      <c r="E20" s="26"/>
      <c r="F20" s="26"/>
      <c r="G20" s="26"/>
      <c r="H20" s="26"/>
      <c r="I20" s="26" t="s">
        <v>73</v>
      </c>
      <c r="J20" s="27">
        <f>SUM(J14:J19)</f>
        <v>27.5</v>
      </c>
      <c r="K20" s="27"/>
      <c r="L20" s="27">
        <f>J20/30*100</f>
        <v>91.666666666666657</v>
      </c>
      <c r="P20" s="26" t="s">
        <v>132</v>
      </c>
      <c r="Q20" s="26"/>
      <c r="R20" s="26"/>
      <c r="S20" s="26"/>
      <c r="T20" s="26"/>
      <c r="U20" s="26"/>
      <c r="V20" s="26"/>
      <c r="W20" s="26" t="s">
        <v>73</v>
      </c>
      <c r="X20" s="27">
        <f>SUM(X14:X19)</f>
        <v>27.9</v>
      </c>
      <c r="Y20" s="27"/>
      <c r="Z20" s="27">
        <f>X20/30*100</f>
        <v>93</v>
      </c>
    </row>
    <row r="21" spans="2:26" ht="15.75" x14ac:dyDescent="0.25">
      <c r="B21" s="26">
        <v>14</v>
      </c>
      <c r="C21" s="26">
        <v>5</v>
      </c>
      <c r="D21" s="26">
        <v>4</v>
      </c>
      <c r="E21" s="26">
        <v>1</v>
      </c>
      <c r="F21" s="26"/>
      <c r="G21" s="26"/>
      <c r="H21" s="26">
        <f>C21*5+D21*4+E21*3+F21*2+G21*1</f>
        <v>44</v>
      </c>
      <c r="I21" s="26"/>
      <c r="J21" s="27">
        <f>H21/G3</f>
        <v>4.4000000000000004</v>
      </c>
      <c r="K21" s="27"/>
      <c r="L21" s="27"/>
      <c r="P21" s="26">
        <v>14</v>
      </c>
      <c r="Q21" s="26">
        <v>6</v>
      </c>
      <c r="R21" s="26">
        <v>2</v>
      </c>
      <c r="S21" s="26">
        <v>2</v>
      </c>
      <c r="T21" s="26"/>
      <c r="U21" s="26"/>
      <c r="V21" s="26">
        <f>Q21*5+R21*4+S21*3+T21*2+U21*1</f>
        <v>44</v>
      </c>
      <c r="W21" s="26"/>
      <c r="X21" s="27">
        <f>V21/U3</f>
        <v>4.4000000000000004</v>
      </c>
      <c r="Y21" s="27"/>
      <c r="Z21" s="27"/>
    </row>
    <row r="22" spans="2:26" ht="15.75" x14ac:dyDescent="0.25">
      <c r="B22" s="26">
        <v>15</v>
      </c>
      <c r="C22" s="26">
        <v>4</v>
      </c>
      <c r="D22" s="26">
        <v>5</v>
      </c>
      <c r="E22" s="26">
        <v>1</v>
      </c>
      <c r="F22" s="26"/>
      <c r="G22" s="26"/>
      <c r="H22" s="26">
        <f>C22*5+D22*4+E22*3+F22*2+G22*1</f>
        <v>43</v>
      </c>
      <c r="I22" s="26"/>
      <c r="J22" s="27">
        <f>H22/G3</f>
        <v>4.3</v>
      </c>
      <c r="K22" s="27"/>
      <c r="L22" s="27"/>
      <c r="P22" s="26">
        <v>15</v>
      </c>
      <c r="Q22" s="26">
        <v>6</v>
      </c>
      <c r="R22" s="26">
        <v>4</v>
      </c>
      <c r="S22" s="26"/>
      <c r="T22" s="26"/>
      <c r="U22" s="26"/>
      <c r="V22" s="26">
        <f>Q22*5+R22*4+S22*3+T22*2+U22*1</f>
        <v>46</v>
      </c>
      <c r="W22" s="26"/>
      <c r="X22" s="27">
        <f>V22/U3</f>
        <v>4.5999999999999996</v>
      </c>
      <c r="Y22" s="27"/>
      <c r="Z22" s="27"/>
    </row>
    <row r="23" spans="2:26" ht="15.75" x14ac:dyDescent="0.25">
      <c r="B23" s="26">
        <v>16</v>
      </c>
      <c r="C23" s="26">
        <v>4</v>
      </c>
      <c r="D23" s="26">
        <v>6</v>
      </c>
      <c r="E23" s="26"/>
      <c r="F23" s="26"/>
      <c r="G23" s="26"/>
      <c r="H23" s="26">
        <f>C23*5+D23*4+E23*3+F23*2+G23*1</f>
        <v>44</v>
      </c>
      <c r="I23" s="26"/>
      <c r="J23" s="27">
        <f>H23/G3</f>
        <v>4.4000000000000004</v>
      </c>
      <c r="K23" s="27"/>
      <c r="L23" s="27"/>
      <c r="P23" s="26">
        <v>16</v>
      </c>
      <c r="Q23" s="26">
        <v>7</v>
      </c>
      <c r="R23" s="26">
        <v>2</v>
      </c>
      <c r="S23" s="26">
        <v>1</v>
      </c>
      <c r="T23" s="26"/>
      <c r="U23" s="26"/>
      <c r="V23" s="26">
        <f>Q23*5+R23*4+S23*3+T23*2+U23*1</f>
        <v>46</v>
      </c>
      <c r="W23" s="26"/>
      <c r="X23" s="27">
        <f>V23/U3</f>
        <v>4.5999999999999996</v>
      </c>
      <c r="Y23" s="27"/>
      <c r="Z23" s="27"/>
    </row>
    <row r="24" spans="2:26" ht="15.75" x14ac:dyDescent="0.25">
      <c r="B24" s="26" t="s">
        <v>133</v>
      </c>
      <c r="C24" s="26"/>
      <c r="D24" s="26"/>
      <c r="E24" s="26"/>
      <c r="F24" s="26"/>
      <c r="G24" s="26"/>
      <c r="H24" s="26"/>
      <c r="I24" s="26" t="s">
        <v>73</v>
      </c>
      <c r="J24" s="27">
        <f>SUM(J21:J23)</f>
        <v>13.1</v>
      </c>
      <c r="K24" s="27"/>
      <c r="L24" s="27">
        <f>J24/15*100</f>
        <v>87.333333333333329</v>
      </c>
      <c r="P24" s="26" t="s">
        <v>133</v>
      </c>
      <c r="Q24" s="26"/>
      <c r="R24" s="26"/>
      <c r="S24" s="26"/>
      <c r="T24" s="26"/>
      <c r="U24" s="26"/>
      <c r="V24" s="26"/>
      <c r="W24" s="26" t="s">
        <v>73</v>
      </c>
      <c r="X24" s="27">
        <f>SUM(X21:X23)</f>
        <v>13.6</v>
      </c>
      <c r="Y24" s="27"/>
      <c r="Z24" s="27">
        <f>X24/15*100</f>
        <v>90.666666666666657</v>
      </c>
    </row>
    <row r="25" spans="2:26" ht="15.75" x14ac:dyDescent="0.25">
      <c r="B25" s="26">
        <v>17</v>
      </c>
      <c r="C25" s="26">
        <v>4</v>
      </c>
      <c r="D25" s="26">
        <v>6</v>
      </c>
      <c r="E25" s="26"/>
      <c r="F25" s="26"/>
      <c r="G25" s="26"/>
      <c r="H25" s="26">
        <f>C25*5+D25*4+E25*3+F25*2+G25*1</f>
        <v>44</v>
      </c>
      <c r="I25" s="26"/>
      <c r="J25" s="27">
        <f>H25/G3</f>
        <v>4.4000000000000004</v>
      </c>
      <c r="K25" s="27"/>
      <c r="L25" s="27"/>
      <c r="P25" s="26">
        <v>17</v>
      </c>
      <c r="Q25" s="26">
        <v>7</v>
      </c>
      <c r="R25" s="26">
        <v>3</v>
      </c>
      <c r="S25" s="26"/>
      <c r="T25" s="26"/>
      <c r="U25" s="26"/>
      <c r="V25" s="26">
        <f>Q25*5+R25*4+S25*3+T25*2+U25*1</f>
        <v>47</v>
      </c>
      <c r="W25" s="26"/>
      <c r="X25" s="27">
        <f>V25/U3</f>
        <v>4.7</v>
      </c>
      <c r="Y25" s="27"/>
      <c r="Z25" s="27"/>
    </row>
    <row r="26" spans="2:26" ht="15.75" x14ac:dyDescent="0.25">
      <c r="B26" s="26">
        <v>18</v>
      </c>
      <c r="C26" s="26">
        <v>5</v>
      </c>
      <c r="D26" s="26">
        <v>5</v>
      </c>
      <c r="E26" s="26"/>
      <c r="F26" s="26"/>
      <c r="G26" s="26"/>
      <c r="H26" s="26">
        <f>C26*5+D26*4+E26*3+F26*2+G26*1</f>
        <v>45</v>
      </c>
      <c r="I26" s="26"/>
      <c r="J26" s="27">
        <f>H26/G3</f>
        <v>4.5</v>
      </c>
      <c r="K26" s="27"/>
      <c r="L26" s="27"/>
      <c r="P26" s="26">
        <v>18</v>
      </c>
      <c r="Q26" s="26">
        <v>6</v>
      </c>
      <c r="R26" s="26">
        <v>4</v>
      </c>
      <c r="S26" s="26"/>
      <c r="T26" s="26"/>
      <c r="U26" s="26"/>
      <c r="V26" s="26">
        <f>Q26*5+R26*4+S26*3+T26*2+U26*1</f>
        <v>46</v>
      </c>
      <c r="W26" s="26"/>
      <c r="X26" s="27">
        <f>V26/U3</f>
        <v>4.5999999999999996</v>
      </c>
      <c r="Y26" s="27"/>
      <c r="Z26" s="27"/>
    </row>
    <row r="27" spans="2:26" ht="15.75" x14ac:dyDescent="0.25">
      <c r="B27" s="26">
        <v>19</v>
      </c>
      <c r="C27" s="26">
        <v>5</v>
      </c>
      <c r="D27" s="26">
        <v>5</v>
      </c>
      <c r="E27" s="26"/>
      <c r="F27" s="26"/>
      <c r="G27" s="26"/>
      <c r="H27" s="26">
        <f>C27*5+D27*4+E27*3+F27*2+G27*1</f>
        <v>45</v>
      </c>
      <c r="I27" s="26"/>
      <c r="J27" s="27">
        <f>H27/G3</f>
        <v>4.5</v>
      </c>
      <c r="K27" s="27"/>
      <c r="L27" s="27"/>
      <c r="P27" s="26">
        <v>19</v>
      </c>
      <c r="Q27" s="26">
        <v>7</v>
      </c>
      <c r="R27" s="26">
        <v>2</v>
      </c>
      <c r="S27" s="26">
        <v>1</v>
      </c>
      <c r="T27" s="26"/>
      <c r="U27" s="26"/>
      <c r="V27" s="26">
        <f>Q27*5+R27*4+S27*3+T27*2+U27*1</f>
        <v>46</v>
      </c>
      <c r="W27" s="26"/>
      <c r="X27" s="27">
        <f>V27/U3</f>
        <v>4.5999999999999996</v>
      </c>
      <c r="Y27" s="27"/>
      <c r="Z27" s="27"/>
    </row>
    <row r="28" spans="2:26" ht="15.75" x14ac:dyDescent="0.25">
      <c r="B28" s="26">
        <v>20</v>
      </c>
      <c r="C28" s="26">
        <v>5</v>
      </c>
      <c r="D28" s="26">
        <v>5</v>
      </c>
      <c r="E28" s="26"/>
      <c r="F28" s="26"/>
      <c r="G28" s="26"/>
      <c r="H28" s="26">
        <f>C28*5+D28*4+E28*3+F28*2+G28*1</f>
        <v>45</v>
      </c>
      <c r="I28" s="26"/>
      <c r="J28" s="27">
        <f>H28/G3</f>
        <v>4.5</v>
      </c>
      <c r="K28" s="27"/>
      <c r="L28" s="27"/>
      <c r="P28" s="26">
        <v>20</v>
      </c>
      <c r="Q28" s="26">
        <v>6</v>
      </c>
      <c r="R28" s="26">
        <v>4</v>
      </c>
      <c r="S28" s="26"/>
      <c r="T28" s="26"/>
      <c r="U28" s="26"/>
      <c r="V28" s="26">
        <f>Q28*5+R28*4+S28*3+T28*2+U28*1</f>
        <v>46</v>
      </c>
      <c r="W28" s="26"/>
      <c r="X28" s="27">
        <f>V28/U3</f>
        <v>4.5999999999999996</v>
      </c>
      <c r="Y28" s="27"/>
      <c r="Z28" s="27"/>
    </row>
    <row r="29" spans="2:26" ht="15.75" x14ac:dyDescent="0.25">
      <c r="B29" s="26">
        <v>21</v>
      </c>
      <c r="C29" s="26">
        <v>5</v>
      </c>
      <c r="D29" s="26">
        <v>5</v>
      </c>
      <c r="E29" s="26"/>
      <c r="F29" s="26"/>
      <c r="G29" s="26"/>
      <c r="H29" s="26">
        <f>C29*5+D29*4+E29*3+F29*2+G29*1</f>
        <v>45</v>
      </c>
      <c r="I29" s="26"/>
      <c r="J29" s="27">
        <f>H29/G3</f>
        <v>4.5</v>
      </c>
      <c r="K29" s="27"/>
      <c r="L29" s="27"/>
      <c r="P29" s="26">
        <v>21</v>
      </c>
      <c r="Q29" s="26">
        <v>5</v>
      </c>
      <c r="R29" s="26">
        <v>5</v>
      </c>
      <c r="S29" s="26"/>
      <c r="T29" s="26"/>
      <c r="U29" s="26"/>
      <c r="V29" s="26">
        <f>Q29*5+R29*4+S29*3+T29*2+U29*1</f>
        <v>45</v>
      </c>
      <c r="W29" s="26"/>
      <c r="X29" s="27">
        <f>V29/U3</f>
        <v>4.5</v>
      </c>
      <c r="Y29" s="27"/>
      <c r="Z29" s="27"/>
    </row>
    <row r="30" spans="2:26" ht="15.75" x14ac:dyDescent="0.25">
      <c r="B30" s="26" t="s">
        <v>134</v>
      </c>
      <c r="C30" s="26"/>
      <c r="D30" s="26"/>
      <c r="E30" s="26"/>
      <c r="F30" s="26"/>
      <c r="G30" s="26"/>
      <c r="H30" s="26"/>
      <c r="I30" s="26" t="s">
        <v>73</v>
      </c>
      <c r="J30" s="27">
        <f>SUM(J25:J29)</f>
        <v>22.4</v>
      </c>
      <c r="K30" s="27"/>
      <c r="L30" s="27">
        <f>J30/25*100</f>
        <v>89.6</v>
      </c>
      <c r="P30" s="26" t="s">
        <v>134</v>
      </c>
      <c r="Q30" s="26"/>
      <c r="R30" s="26"/>
      <c r="S30" s="26"/>
      <c r="T30" s="26"/>
      <c r="U30" s="26"/>
      <c r="V30" s="26"/>
      <c r="W30" s="26" t="s">
        <v>73</v>
      </c>
      <c r="X30" s="27">
        <f>SUM(X25:X29)</f>
        <v>23</v>
      </c>
      <c r="Y30" s="27"/>
      <c r="Z30" s="27">
        <f>X30/25*100</f>
        <v>92</v>
      </c>
    </row>
    <row r="31" spans="2:26" ht="15.7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2:26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6" ht="15.75" x14ac:dyDescent="0.25">
      <c r="B33" s="124" t="s">
        <v>82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7"/>
      <c r="P33" s="124" t="s">
        <v>82</v>
      </c>
      <c r="Q33" s="124"/>
      <c r="R33" s="124"/>
      <c r="S33" s="124"/>
      <c r="T33" s="124"/>
      <c r="U33" s="124"/>
      <c r="V33" s="124"/>
      <c r="W33" s="124"/>
      <c r="X33" s="124"/>
      <c r="Y33" s="124"/>
      <c r="Z33" s="17"/>
    </row>
    <row r="34" spans="2:26" ht="15.75" x14ac:dyDescent="0.25">
      <c r="B34" s="125" t="s">
        <v>83</v>
      </c>
      <c r="C34" s="126"/>
      <c r="D34" s="126"/>
      <c r="E34" s="127"/>
      <c r="F34" s="125" t="s">
        <v>84</v>
      </c>
      <c r="G34" s="126"/>
      <c r="H34" s="126"/>
      <c r="I34" s="126"/>
      <c r="P34" s="125" t="s">
        <v>83</v>
      </c>
      <c r="Q34" s="126"/>
      <c r="R34" s="126"/>
      <c r="S34" s="127"/>
      <c r="T34" s="125" t="s">
        <v>84</v>
      </c>
      <c r="U34" s="126"/>
      <c r="V34" s="126"/>
      <c r="W34" s="126"/>
    </row>
    <row r="35" spans="2:26" ht="15.75" x14ac:dyDescent="0.25">
      <c r="B35" s="121" t="s">
        <v>85</v>
      </c>
      <c r="C35" s="122"/>
      <c r="D35" s="122"/>
      <c r="E35" s="123"/>
      <c r="F35" s="121" t="s">
        <v>86</v>
      </c>
      <c r="G35" s="122"/>
      <c r="H35" s="122"/>
      <c r="I35" s="122"/>
      <c r="P35" s="121" t="s">
        <v>85</v>
      </c>
      <c r="Q35" s="122"/>
      <c r="R35" s="122"/>
      <c r="S35" s="123"/>
      <c r="T35" s="121" t="s">
        <v>86</v>
      </c>
      <c r="U35" s="122"/>
      <c r="V35" s="122"/>
      <c r="W35" s="122"/>
    </row>
    <row r="36" spans="2:26" ht="15.75" x14ac:dyDescent="0.25">
      <c r="B36" s="121" t="s">
        <v>87</v>
      </c>
      <c r="C36" s="122"/>
      <c r="D36" s="122"/>
      <c r="E36" s="123"/>
      <c r="F36" s="121" t="s">
        <v>88</v>
      </c>
      <c r="G36" s="122"/>
      <c r="H36" s="122"/>
      <c r="I36" s="122"/>
      <c r="P36" s="121" t="s">
        <v>87</v>
      </c>
      <c r="Q36" s="122"/>
      <c r="R36" s="122"/>
      <c r="S36" s="123"/>
      <c r="T36" s="121" t="s">
        <v>88</v>
      </c>
      <c r="U36" s="122"/>
      <c r="V36" s="122"/>
      <c r="W36" s="122"/>
    </row>
    <row r="37" spans="2:26" ht="15.75" x14ac:dyDescent="0.25">
      <c r="B37" s="121" t="s">
        <v>89</v>
      </c>
      <c r="C37" s="122"/>
      <c r="D37" s="122"/>
      <c r="E37" s="123"/>
      <c r="F37" s="121" t="s">
        <v>90</v>
      </c>
      <c r="G37" s="122"/>
      <c r="H37" s="122"/>
      <c r="I37" s="122"/>
      <c r="P37" s="121" t="s">
        <v>89</v>
      </c>
      <c r="Q37" s="122"/>
      <c r="R37" s="122"/>
      <c r="S37" s="123"/>
      <c r="T37" s="121" t="s">
        <v>90</v>
      </c>
      <c r="U37" s="122"/>
      <c r="V37" s="122"/>
      <c r="W37" s="122"/>
    </row>
    <row r="38" spans="2:26" ht="15.75" x14ac:dyDescent="0.25">
      <c r="B38" s="121" t="s">
        <v>91</v>
      </c>
      <c r="C38" s="122"/>
      <c r="D38" s="122"/>
      <c r="E38" s="123"/>
      <c r="F38" s="121" t="s">
        <v>92</v>
      </c>
      <c r="G38" s="122"/>
      <c r="H38" s="122"/>
      <c r="I38" s="122"/>
      <c r="P38" s="121" t="s">
        <v>91</v>
      </c>
      <c r="Q38" s="122"/>
      <c r="R38" s="122"/>
      <c r="S38" s="123"/>
      <c r="T38" s="121" t="s">
        <v>92</v>
      </c>
      <c r="U38" s="122"/>
      <c r="V38" s="122"/>
      <c r="W38" s="122"/>
    </row>
  </sheetData>
  <mergeCells count="24">
    <mergeCell ref="P36:S36"/>
    <mergeCell ref="T36:W36"/>
    <mergeCell ref="P37:S37"/>
    <mergeCell ref="T37:W37"/>
    <mergeCell ref="P38:S38"/>
    <mergeCell ref="T38:W38"/>
    <mergeCell ref="Q1:V1"/>
    <mergeCell ref="P33:Y33"/>
    <mergeCell ref="P34:S34"/>
    <mergeCell ref="T34:W34"/>
    <mergeCell ref="P35:S35"/>
    <mergeCell ref="T35:W35"/>
    <mergeCell ref="B36:E36"/>
    <mergeCell ref="F36:I36"/>
    <mergeCell ref="B37:E37"/>
    <mergeCell ref="F37:I37"/>
    <mergeCell ref="B38:E38"/>
    <mergeCell ref="F38:I38"/>
    <mergeCell ref="C1:H1"/>
    <mergeCell ref="B33:K33"/>
    <mergeCell ref="B34:E34"/>
    <mergeCell ref="F34:I34"/>
    <mergeCell ref="B35:E35"/>
    <mergeCell ref="F35:I35"/>
  </mergeCells>
  <pageMargins left="0.7" right="0.7" top="0.75" bottom="0.75" header="0.3" footer="0.3"/>
  <pageSetup paperSize="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38"/>
  <sheetViews>
    <sheetView workbookViewId="0">
      <selection activeCell="O26" sqref="O26"/>
    </sheetView>
  </sheetViews>
  <sheetFormatPr defaultRowHeight="15" x14ac:dyDescent="0.25"/>
  <sheetData>
    <row r="1" spans="1:12" x14ac:dyDescent="0.25">
      <c r="C1" s="149" t="s">
        <v>136</v>
      </c>
      <c r="D1" s="150"/>
      <c r="E1" s="150"/>
      <c r="F1" s="150"/>
      <c r="G1" s="150"/>
      <c r="H1" s="150"/>
      <c r="I1" s="150"/>
    </row>
    <row r="2" spans="1:12" x14ac:dyDescent="0.25">
      <c r="C2" s="11" t="s">
        <v>148</v>
      </c>
    </row>
    <row r="3" spans="1:12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21"/>
    </row>
    <row r="4" spans="1:12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</row>
    <row r="5" spans="1:12" ht="15.75" x14ac:dyDescent="0.25">
      <c r="A5" s="26">
        <v>1</v>
      </c>
      <c r="B5" s="26">
        <v>2</v>
      </c>
      <c r="C5" s="26">
        <v>3</v>
      </c>
      <c r="D5" s="26"/>
      <c r="E5" s="26"/>
      <c r="F5" s="26"/>
      <c r="G5" s="26">
        <f>B5*5+C5*4+D5*3+E5*2+F5*1</f>
        <v>22</v>
      </c>
      <c r="H5" s="26"/>
      <c r="I5" s="27">
        <f>G5/F3</f>
        <v>4.4000000000000004</v>
      </c>
      <c r="J5" s="27"/>
      <c r="K5" s="27"/>
      <c r="L5" s="21"/>
    </row>
    <row r="6" spans="1:12" ht="15.75" x14ac:dyDescent="0.25">
      <c r="A6" s="26">
        <v>2</v>
      </c>
      <c r="B6" s="26">
        <v>4</v>
      </c>
      <c r="C6" s="26">
        <v>1</v>
      </c>
      <c r="D6" s="26"/>
      <c r="E6" s="26"/>
      <c r="F6" s="26"/>
      <c r="G6" s="26">
        <f>B6*5+C6*4+D6*3+E6*2+F6*1</f>
        <v>24</v>
      </c>
      <c r="H6" s="26"/>
      <c r="I6" s="27">
        <f>G6/F3</f>
        <v>4.8</v>
      </c>
      <c r="J6" s="27"/>
      <c r="K6" s="27"/>
      <c r="L6" s="21"/>
    </row>
    <row r="7" spans="1:12" ht="15.75" x14ac:dyDescent="0.25">
      <c r="A7" s="26">
        <v>3</v>
      </c>
      <c r="B7" s="26">
        <v>1</v>
      </c>
      <c r="C7" s="26">
        <v>3</v>
      </c>
      <c r="D7" s="26">
        <v>1</v>
      </c>
      <c r="E7" s="26"/>
      <c r="F7" s="26"/>
      <c r="G7" s="26">
        <f>B7*5+C7*4+D7*3+E7*2+F7*1</f>
        <v>20</v>
      </c>
      <c r="H7" s="26"/>
      <c r="I7" s="27">
        <f>G7/F3</f>
        <v>4</v>
      </c>
      <c r="J7" s="27"/>
      <c r="K7" s="27"/>
    </row>
    <row r="8" spans="1:12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13.2</v>
      </c>
      <c r="J8" s="27"/>
      <c r="K8" s="27">
        <f>I8/15*100</f>
        <v>88</v>
      </c>
    </row>
    <row r="9" spans="1:12" ht="15.75" x14ac:dyDescent="0.25">
      <c r="A9" s="26">
        <v>4</v>
      </c>
      <c r="B9" s="26">
        <v>1</v>
      </c>
      <c r="C9" s="26">
        <v>4</v>
      </c>
      <c r="D9" s="26"/>
      <c r="E9" s="26"/>
      <c r="F9" s="26"/>
      <c r="G9" s="26">
        <f>B9*5+C9*4+D9*3+E9*2+F9*1</f>
        <v>21</v>
      </c>
      <c r="H9" s="26"/>
      <c r="I9" s="27">
        <f>G9/F3</f>
        <v>4.2</v>
      </c>
      <c r="J9" s="27"/>
      <c r="K9" s="27"/>
    </row>
    <row r="10" spans="1:12" ht="15.75" x14ac:dyDescent="0.25">
      <c r="A10" s="26">
        <v>5</v>
      </c>
      <c r="B10" s="26">
        <v>1</v>
      </c>
      <c r="C10" s="26">
        <v>3</v>
      </c>
      <c r="D10" s="26">
        <v>1</v>
      </c>
      <c r="E10" s="26"/>
      <c r="F10" s="26"/>
      <c r="G10" s="26">
        <f>B10*5+C10*4+D10*3+E10*2+F10*1</f>
        <v>20</v>
      </c>
      <c r="H10" s="26"/>
      <c r="I10" s="27">
        <f>G10/F3</f>
        <v>4</v>
      </c>
      <c r="J10" s="27"/>
      <c r="K10" s="27"/>
    </row>
    <row r="11" spans="1:12" ht="15.75" x14ac:dyDescent="0.25">
      <c r="A11" s="26">
        <v>6</v>
      </c>
      <c r="B11" s="26">
        <v>1</v>
      </c>
      <c r="C11" s="26">
        <v>4</v>
      </c>
      <c r="D11" s="26"/>
      <c r="E11" s="26"/>
      <c r="F11" s="26"/>
      <c r="G11" s="26">
        <f>B11*5+C11*4+D11*3+E11*2+F11*1</f>
        <v>21</v>
      </c>
      <c r="H11" s="26"/>
      <c r="I11" s="27">
        <f>G11/F3</f>
        <v>4.2</v>
      </c>
      <c r="J11" s="27"/>
      <c r="K11" s="27"/>
    </row>
    <row r="12" spans="1:12" ht="15.75" x14ac:dyDescent="0.25">
      <c r="A12" s="26">
        <v>7</v>
      </c>
      <c r="B12" s="26">
        <v>2</v>
      </c>
      <c r="C12" s="26">
        <v>3</v>
      </c>
      <c r="D12" s="26"/>
      <c r="E12" s="26"/>
      <c r="F12" s="26"/>
      <c r="G12" s="26">
        <f>B12*5+C12*4+D12*3+E12*2+F12*1</f>
        <v>22</v>
      </c>
      <c r="H12" s="26"/>
      <c r="I12" s="27">
        <f>G12/F3</f>
        <v>4.4000000000000004</v>
      </c>
      <c r="J12" s="27"/>
      <c r="K12" s="27"/>
    </row>
    <row r="13" spans="1:12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16.799999999999997</v>
      </c>
      <c r="J13" s="27"/>
      <c r="K13" s="27">
        <f>I13/20*100</f>
        <v>83.999999999999986</v>
      </c>
    </row>
    <row r="14" spans="1:12" ht="15.75" x14ac:dyDescent="0.25">
      <c r="A14" s="26">
        <v>8</v>
      </c>
      <c r="B14" s="26">
        <v>5</v>
      </c>
      <c r="C14" s="26"/>
      <c r="D14" s="26"/>
      <c r="E14" s="26"/>
      <c r="F14" s="26"/>
      <c r="G14" s="26">
        <f>B14*5+C14*4+D14*3+E14*2+F14*1</f>
        <v>25</v>
      </c>
      <c r="H14" s="26"/>
      <c r="I14" s="27">
        <f>G14/F3</f>
        <v>5</v>
      </c>
      <c r="J14" s="27"/>
      <c r="K14" s="27"/>
    </row>
    <row r="15" spans="1:12" ht="15.75" x14ac:dyDescent="0.25">
      <c r="A15" s="26">
        <v>9</v>
      </c>
      <c r="B15" s="26">
        <v>2</v>
      </c>
      <c r="C15" s="26">
        <v>3</v>
      </c>
      <c r="D15" s="26"/>
      <c r="E15" s="26"/>
      <c r="F15" s="26"/>
      <c r="G15" s="26">
        <f>B15*5+C15*4+D15*3+E15*2+F15*1</f>
        <v>22</v>
      </c>
      <c r="H15" s="26"/>
      <c r="I15" s="27">
        <f>G15/F3</f>
        <v>4.4000000000000004</v>
      </c>
      <c r="J15" s="27"/>
      <c r="K15" s="27"/>
    </row>
    <row r="16" spans="1:12" ht="15.75" x14ac:dyDescent="0.25">
      <c r="A16" s="26">
        <v>10</v>
      </c>
      <c r="B16" s="26">
        <v>2</v>
      </c>
      <c r="C16" s="26">
        <v>3</v>
      </c>
      <c r="D16" s="26"/>
      <c r="E16" s="26"/>
      <c r="F16" s="26"/>
      <c r="G16" s="26">
        <f>B16*5+C16*4+D16*3+E16*2+F16*1</f>
        <v>22</v>
      </c>
      <c r="H16" s="26"/>
      <c r="I16" s="27">
        <f>G16/F3</f>
        <v>4.4000000000000004</v>
      </c>
      <c r="J16" s="27"/>
      <c r="K16" s="27"/>
    </row>
    <row r="17" spans="1:11" ht="15.75" x14ac:dyDescent="0.25">
      <c r="A17" s="26">
        <v>11</v>
      </c>
      <c r="B17" s="26">
        <v>2</v>
      </c>
      <c r="C17" s="26">
        <v>3</v>
      </c>
      <c r="D17" s="26"/>
      <c r="E17" s="26"/>
      <c r="F17" s="26"/>
      <c r="G17" s="26">
        <f>B17*5+C17*4+D17*3+E17*2+F17*1</f>
        <v>22</v>
      </c>
      <c r="H17" s="26"/>
      <c r="I17" s="27">
        <f>G17/F3</f>
        <v>4.4000000000000004</v>
      </c>
      <c r="J17" s="27"/>
      <c r="K17" s="27"/>
    </row>
    <row r="18" spans="1:11" ht="15.75" x14ac:dyDescent="0.25">
      <c r="A18" s="26">
        <v>12</v>
      </c>
      <c r="B18" s="26">
        <v>1</v>
      </c>
      <c r="C18" s="26">
        <v>4</v>
      </c>
      <c r="D18" s="26"/>
      <c r="E18" s="26"/>
      <c r="F18" s="26">
        <v>1</v>
      </c>
      <c r="G18" s="26">
        <f>B18*5+C18*4+D18*+E18*2+F18*1</f>
        <v>22</v>
      </c>
      <c r="H18" s="26"/>
      <c r="I18" s="27">
        <f>G18/F3</f>
        <v>4.4000000000000004</v>
      </c>
      <c r="J18" s="27"/>
      <c r="K18" s="27"/>
    </row>
    <row r="19" spans="1:11" ht="15.75" x14ac:dyDescent="0.25">
      <c r="A19" s="26">
        <v>13</v>
      </c>
      <c r="B19" s="26">
        <v>2</v>
      </c>
      <c r="C19" s="26">
        <v>3</v>
      </c>
      <c r="D19" s="26"/>
      <c r="E19" s="26"/>
      <c r="F19" s="26"/>
      <c r="G19" s="26">
        <f>B19*5+C19*4+D19*3+E19*2+F19*1</f>
        <v>22</v>
      </c>
      <c r="H19" s="26"/>
      <c r="I19" s="27">
        <f>G19/F3</f>
        <v>4.4000000000000004</v>
      </c>
      <c r="J19" s="27"/>
      <c r="K19" s="27"/>
    </row>
    <row r="20" spans="1:11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27</v>
      </c>
      <c r="J20" s="27"/>
      <c r="K20" s="27">
        <f>I20/30*100</f>
        <v>90</v>
      </c>
    </row>
    <row r="21" spans="1:11" ht="15.75" x14ac:dyDescent="0.25">
      <c r="A21" s="26">
        <v>14</v>
      </c>
      <c r="B21" s="26">
        <v>1</v>
      </c>
      <c r="C21" s="26">
        <v>4</v>
      </c>
      <c r="D21" s="26"/>
      <c r="E21" s="26"/>
      <c r="F21" s="26"/>
      <c r="G21" s="26">
        <f>B21*5+C21*4+D21*3+E21*2+F21*1</f>
        <v>21</v>
      </c>
      <c r="H21" s="26"/>
      <c r="I21" s="27">
        <f>G21/F3</f>
        <v>4.2</v>
      </c>
      <c r="J21" s="27"/>
      <c r="K21" s="27"/>
    </row>
    <row r="22" spans="1:11" ht="15.75" x14ac:dyDescent="0.25">
      <c r="A22" s="26">
        <v>15</v>
      </c>
      <c r="B22" s="26">
        <v>1</v>
      </c>
      <c r="C22" s="26">
        <v>4</v>
      </c>
      <c r="D22" s="26"/>
      <c r="E22" s="26"/>
      <c r="F22" s="26"/>
      <c r="G22" s="26">
        <f>B22*5+C22*4+D22*3+E22*2+F22*1</f>
        <v>21</v>
      </c>
      <c r="H22" s="26"/>
      <c r="I22" s="27">
        <f>G22/F3</f>
        <v>4.2</v>
      </c>
      <c r="J22" s="27"/>
      <c r="K22" s="27"/>
    </row>
    <row r="23" spans="1:11" ht="15.75" x14ac:dyDescent="0.25">
      <c r="A23" s="26">
        <v>16</v>
      </c>
      <c r="B23" s="26">
        <v>1</v>
      </c>
      <c r="C23" s="26">
        <v>4</v>
      </c>
      <c r="D23" s="26"/>
      <c r="E23" s="26"/>
      <c r="F23" s="26"/>
      <c r="G23" s="26">
        <f>B23*5+C23*4+D23*3+E23*2+F23*1</f>
        <v>21</v>
      </c>
      <c r="H23" s="26"/>
      <c r="I23" s="27">
        <f>G23/F3</f>
        <v>4.2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12.600000000000001</v>
      </c>
      <c r="J24" s="27"/>
      <c r="K24" s="27">
        <f>I24/15*100</f>
        <v>84.000000000000014</v>
      </c>
    </row>
    <row r="25" spans="1:11" ht="15.75" x14ac:dyDescent="0.25">
      <c r="A25" s="26">
        <v>17</v>
      </c>
      <c r="B25" s="26">
        <v>1</v>
      </c>
      <c r="C25" s="26">
        <v>3</v>
      </c>
      <c r="D25" s="26"/>
      <c r="E25" s="26">
        <v>1</v>
      </c>
      <c r="F25" s="26"/>
      <c r="G25" s="26">
        <f>B25*5+C25*4+D25*3+E25*2+F25*1</f>
        <v>19</v>
      </c>
      <c r="H25" s="26"/>
      <c r="I25" s="27">
        <f>G25/F3</f>
        <v>3.8</v>
      </c>
      <c r="J25" s="27"/>
      <c r="K25" s="27"/>
    </row>
    <row r="26" spans="1:11" ht="15.75" x14ac:dyDescent="0.25">
      <c r="A26" s="26">
        <v>18</v>
      </c>
      <c r="B26" s="26">
        <v>1</v>
      </c>
      <c r="C26" s="26">
        <v>3</v>
      </c>
      <c r="D26" s="26">
        <v>1</v>
      </c>
      <c r="E26" s="26"/>
      <c r="F26" s="26"/>
      <c r="G26" s="26">
        <f>B26*5+C26*4+D26*3+E26*2+F26*1</f>
        <v>20</v>
      </c>
      <c r="H26" s="26"/>
      <c r="I26" s="27">
        <f>G26/F3</f>
        <v>4</v>
      </c>
      <c r="J26" s="27"/>
      <c r="K26" s="27"/>
    </row>
    <row r="27" spans="1:11" ht="15.75" x14ac:dyDescent="0.25">
      <c r="A27" s="26">
        <v>19</v>
      </c>
      <c r="B27" s="26">
        <v>2</v>
      </c>
      <c r="C27" s="26">
        <v>3</v>
      </c>
      <c r="D27" s="26"/>
      <c r="E27" s="26"/>
      <c r="F27" s="26"/>
      <c r="G27" s="26">
        <f>B27*5+C27*4+D27*3+E27*2+F27*1</f>
        <v>22</v>
      </c>
      <c r="H27" s="26"/>
      <c r="I27" s="27">
        <f>G27/F3</f>
        <v>4.4000000000000004</v>
      </c>
      <c r="J27" s="27"/>
      <c r="K27" s="27"/>
    </row>
    <row r="28" spans="1:11" ht="15.75" x14ac:dyDescent="0.25">
      <c r="A28" s="26">
        <v>20</v>
      </c>
      <c r="B28" s="26">
        <v>2</v>
      </c>
      <c r="C28" s="26">
        <v>3</v>
      </c>
      <c r="D28" s="26"/>
      <c r="E28" s="26"/>
      <c r="F28" s="26"/>
      <c r="G28" s="26">
        <f>B28*5+C28*4+D28*3+E28*2+F28*1</f>
        <v>22</v>
      </c>
      <c r="H28" s="26"/>
      <c r="I28" s="27">
        <f>G28/F3</f>
        <v>4.4000000000000004</v>
      </c>
      <c r="J28" s="27"/>
      <c r="K28" s="27"/>
    </row>
    <row r="29" spans="1:11" ht="15.75" x14ac:dyDescent="0.25">
      <c r="A29" s="26">
        <v>21</v>
      </c>
      <c r="B29" s="26">
        <v>2</v>
      </c>
      <c r="C29" s="26">
        <v>3</v>
      </c>
      <c r="D29" s="26"/>
      <c r="E29" s="26"/>
      <c r="F29" s="26"/>
      <c r="G29" s="26">
        <f>B29*5+C29*4+D29*3+E29*2+F29*1</f>
        <v>22</v>
      </c>
      <c r="H29" s="26"/>
      <c r="I29" s="27">
        <f>G29/F3</f>
        <v>4.4000000000000004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</v>
      </c>
      <c r="J30" s="27"/>
      <c r="K30" s="27">
        <f>I30/25*100</f>
        <v>84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</row>
    <row r="34" spans="1:11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</row>
    <row r="35" spans="1:11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</row>
    <row r="36" spans="1:11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</row>
    <row r="37" spans="1:11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</row>
    <row r="38" spans="1:11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</row>
  </sheetData>
  <mergeCells count="12">
    <mergeCell ref="A37:D37"/>
    <mergeCell ref="E37:H37"/>
    <mergeCell ref="A38:D38"/>
    <mergeCell ref="E38:H38"/>
    <mergeCell ref="C1:I1"/>
    <mergeCell ref="A33:J33"/>
    <mergeCell ref="A34:D34"/>
    <mergeCell ref="E34:H34"/>
    <mergeCell ref="A35:D35"/>
    <mergeCell ref="E35:H35"/>
    <mergeCell ref="A36:D36"/>
    <mergeCell ref="E36:H36"/>
  </mergeCells>
  <pageMargins left="0.7" right="0.7" top="0.75" bottom="0.75" header="0.3" footer="0.3"/>
  <pageSetup paperSize="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39"/>
  <sheetViews>
    <sheetView workbookViewId="0">
      <selection activeCell="B26" sqref="B26"/>
    </sheetView>
  </sheetViews>
  <sheetFormatPr defaultRowHeight="15" x14ac:dyDescent="0.25"/>
  <sheetData>
    <row r="1" spans="1:14" ht="15.75" x14ac:dyDescent="0.25">
      <c r="A1" s="77"/>
      <c r="B1" s="77"/>
      <c r="C1" s="142" t="s">
        <v>172</v>
      </c>
      <c r="D1" s="168"/>
      <c r="E1" s="168"/>
      <c r="F1" s="168"/>
      <c r="G1" s="168"/>
      <c r="H1" s="142"/>
      <c r="I1" s="142"/>
      <c r="J1" s="77"/>
      <c r="K1" s="77"/>
      <c r="L1" s="77"/>
      <c r="M1" s="77"/>
      <c r="N1" s="77"/>
    </row>
    <row r="2" spans="1:14" ht="18.75" x14ac:dyDescent="0.3">
      <c r="A2" s="78" t="s">
        <v>146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8.75" x14ac:dyDescent="0.3">
      <c r="A3" s="33"/>
      <c r="B3" s="33"/>
      <c r="C3" s="33"/>
      <c r="D3" s="33" t="s">
        <v>66</v>
      </c>
      <c r="E3" s="33"/>
      <c r="F3" s="34">
        <v>30</v>
      </c>
      <c r="G3" s="33"/>
      <c r="H3" s="33"/>
      <c r="I3" s="33"/>
      <c r="J3" s="33"/>
      <c r="K3" s="33"/>
      <c r="L3" s="35"/>
      <c r="M3" s="36"/>
      <c r="N3" s="77"/>
    </row>
    <row r="4" spans="1:14" ht="18.75" x14ac:dyDescent="0.3">
      <c r="A4" s="37" t="s">
        <v>67</v>
      </c>
      <c r="B4" s="37" t="s">
        <v>68</v>
      </c>
      <c r="C4" s="37" t="s">
        <v>69</v>
      </c>
      <c r="D4" s="37" t="s">
        <v>70</v>
      </c>
      <c r="E4" s="37" t="s">
        <v>127</v>
      </c>
      <c r="F4" s="37" t="s">
        <v>128</v>
      </c>
      <c r="G4" s="37" t="s">
        <v>71</v>
      </c>
      <c r="H4" s="37"/>
      <c r="I4" s="37" t="s">
        <v>72</v>
      </c>
      <c r="J4" s="37"/>
      <c r="K4" s="37" t="s">
        <v>74</v>
      </c>
      <c r="L4" s="35"/>
      <c r="M4" s="36"/>
      <c r="N4" s="77"/>
    </row>
    <row r="5" spans="1:14" ht="18.75" x14ac:dyDescent="0.3">
      <c r="A5" s="38">
        <v>1</v>
      </c>
      <c r="B5" s="38">
        <v>23</v>
      </c>
      <c r="C5" s="38">
        <v>7</v>
      </c>
      <c r="D5" s="38"/>
      <c r="E5" s="38"/>
      <c r="F5" s="38"/>
      <c r="G5" s="38">
        <f>B5*5+C5*4+D5*3+E5*2+F5*1</f>
        <v>143</v>
      </c>
      <c r="H5" s="38"/>
      <c r="I5" s="39">
        <f>G5/F3</f>
        <v>4.7666666666666666</v>
      </c>
      <c r="J5" s="39"/>
      <c r="K5" s="39"/>
      <c r="L5" s="35"/>
      <c r="M5" s="36"/>
      <c r="N5" s="77"/>
    </row>
    <row r="6" spans="1:14" ht="18.75" x14ac:dyDescent="0.3">
      <c r="A6" s="38">
        <v>2</v>
      </c>
      <c r="B6" s="38">
        <v>27</v>
      </c>
      <c r="C6" s="38">
        <v>3</v>
      </c>
      <c r="D6" s="38"/>
      <c r="E6" s="38"/>
      <c r="F6" s="38"/>
      <c r="G6" s="38">
        <f>B6*5+C6*4+D6*3+E6*2+F6*1</f>
        <v>147</v>
      </c>
      <c r="H6" s="38"/>
      <c r="I6" s="39">
        <f>G6/F3</f>
        <v>4.9000000000000004</v>
      </c>
      <c r="J6" s="39"/>
      <c r="K6" s="39"/>
      <c r="L6" s="35"/>
      <c r="M6" s="36"/>
      <c r="N6" s="77"/>
    </row>
    <row r="7" spans="1:14" ht="18.75" x14ac:dyDescent="0.3">
      <c r="A7" s="38">
        <v>3</v>
      </c>
      <c r="B7" s="38">
        <v>27</v>
      </c>
      <c r="C7" s="38">
        <v>3</v>
      </c>
      <c r="D7" s="38"/>
      <c r="E7" s="38"/>
      <c r="F7" s="38"/>
      <c r="G7" s="38">
        <f>B7*5+C7*4+D7*3+E7*2+F7*1</f>
        <v>147</v>
      </c>
      <c r="H7" s="38"/>
      <c r="I7" s="39">
        <f>G7/F3</f>
        <v>4.9000000000000004</v>
      </c>
      <c r="J7" s="39"/>
      <c r="K7" s="39"/>
      <c r="L7" s="36"/>
      <c r="M7" s="36"/>
      <c r="N7" s="77"/>
    </row>
    <row r="8" spans="1:14" ht="18.75" x14ac:dyDescent="0.3">
      <c r="A8" s="38" t="s">
        <v>130</v>
      </c>
      <c r="B8" s="38"/>
      <c r="C8" s="38"/>
      <c r="D8" s="38"/>
      <c r="E8" s="38"/>
      <c r="F8" s="38"/>
      <c r="G8" s="38"/>
      <c r="H8" s="38" t="s">
        <v>73</v>
      </c>
      <c r="I8" s="39">
        <f>I5+I6+I7</f>
        <v>14.566666666666668</v>
      </c>
      <c r="J8" s="39"/>
      <c r="K8" s="39">
        <f>I8/15*100</f>
        <v>97.111111111111128</v>
      </c>
      <c r="L8" s="36"/>
      <c r="M8" s="36"/>
      <c r="N8" s="77"/>
    </row>
    <row r="9" spans="1:14" ht="18.75" x14ac:dyDescent="0.3">
      <c r="A9" s="38">
        <v>4</v>
      </c>
      <c r="B9" s="38">
        <v>26</v>
      </c>
      <c r="C9" s="38">
        <v>4</v>
      </c>
      <c r="D9" s="38"/>
      <c r="E9" s="38"/>
      <c r="F9" s="38"/>
      <c r="G9" s="38">
        <f>B9*5+C9*4+D9*3+E9*2+F9*1</f>
        <v>146</v>
      </c>
      <c r="H9" s="38"/>
      <c r="I9" s="39">
        <f>G9/F3</f>
        <v>4.8666666666666663</v>
      </c>
      <c r="J9" s="39"/>
      <c r="K9" s="39"/>
      <c r="L9" s="36"/>
      <c r="M9" s="36"/>
      <c r="N9" s="77"/>
    </row>
    <row r="10" spans="1:14" ht="18.75" x14ac:dyDescent="0.3">
      <c r="A10" s="38">
        <v>5</v>
      </c>
      <c r="B10" s="38">
        <v>27</v>
      </c>
      <c r="C10" s="38">
        <v>3</v>
      </c>
      <c r="D10" s="38"/>
      <c r="E10" s="38"/>
      <c r="F10" s="38"/>
      <c r="G10" s="38">
        <f>B10*5+C10*4+D10*3+E10*2+F10*1</f>
        <v>147</v>
      </c>
      <c r="H10" s="38"/>
      <c r="I10" s="39">
        <f>G10/F3</f>
        <v>4.9000000000000004</v>
      </c>
      <c r="J10" s="39"/>
      <c r="K10" s="39"/>
      <c r="L10" s="36"/>
      <c r="M10" s="36"/>
      <c r="N10" s="77"/>
    </row>
    <row r="11" spans="1:14" ht="18.75" x14ac:dyDescent="0.3">
      <c r="A11" s="38">
        <v>6</v>
      </c>
      <c r="B11" s="38">
        <v>28</v>
      </c>
      <c r="C11" s="38">
        <v>2</v>
      </c>
      <c r="D11" s="38"/>
      <c r="E11" s="38"/>
      <c r="F11" s="38"/>
      <c r="G11" s="38">
        <f>B11*5+C11*4+D11*3+E11*2+F11*1</f>
        <v>148</v>
      </c>
      <c r="H11" s="38"/>
      <c r="I11" s="39">
        <f>G11/F3</f>
        <v>4.9333333333333336</v>
      </c>
      <c r="J11" s="39"/>
      <c r="K11" s="39"/>
      <c r="L11" s="36"/>
      <c r="M11" s="36"/>
      <c r="N11" s="77"/>
    </row>
    <row r="12" spans="1:14" ht="18.75" x14ac:dyDescent="0.3">
      <c r="A12" s="38">
        <v>7</v>
      </c>
      <c r="B12" s="38">
        <v>28</v>
      </c>
      <c r="C12" s="38">
        <v>2</v>
      </c>
      <c r="D12" s="38"/>
      <c r="E12" s="38"/>
      <c r="F12" s="38"/>
      <c r="G12" s="38">
        <f>B12*5+C12*4+D12*3+E12*2+F12*1</f>
        <v>148</v>
      </c>
      <c r="H12" s="38"/>
      <c r="I12" s="39">
        <f>G12/F3</f>
        <v>4.9333333333333336</v>
      </c>
      <c r="J12" s="39"/>
      <c r="K12" s="39"/>
      <c r="L12" s="36"/>
      <c r="M12" s="36"/>
      <c r="N12" s="77"/>
    </row>
    <row r="13" spans="1:14" ht="18.75" x14ac:dyDescent="0.3">
      <c r="A13" s="38" t="s">
        <v>131</v>
      </c>
      <c r="B13" s="38"/>
      <c r="C13" s="38"/>
      <c r="D13" s="38"/>
      <c r="E13" s="38"/>
      <c r="F13" s="38"/>
      <c r="G13" s="38"/>
      <c r="H13" s="38" t="s">
        <v>73</v>
      </c>
      <c r="I13" s="39">
        <f>SUM(I9:I12)</f>
        <v>19.633333333333333</v>
      </c>
      <c r="J13" s="39"/>
      <c r="K13" s="39">
        <f>I13/20*100</f>
        <v>98.166666666666671</v>
      </c>
      <c r="L13" s="36"/>
      <c r="M13" s="36"/>
      <c r="N13" s="77"/>
    </row>
    <row r="14" spans="1:14" ht="18.75" x14ac:dyDescent="0.3">
      <c r="A14" s="38">
        <v>8</v>
      </c>
      <c r="B14" s="38">
        <v>27</v>
      </c>
      <c r="C14" s="38">
        <v>3</v>
      </c>
      <c r="D14" s="38"/>
      <c r="E14" s="38"/>
      <c r="F14" s="38"/>
      <c r="G14" s="38">
        <f>B14*5+C14*4+D14*3+E14*2+F14*1</f>
        <v>147</v>
      </c>
      <c r="H14" s="38"/>
      <c r="I14" s="39">
        <f>G14/F3</f>
        <v>4.9000000000000004</v>
      </c>
      <c r="J14" s="39"/>
      <c r="K14" s="39"/>
      <c r="L14" s="36"/>
      <c r="M14" s="36"/>
      <c r="N14" s="77"/>
    </row>
    <row r="15" spans="1:14" ht="18.75" x14ac:dyDescent="0.3">
      <c r="A15" s="38">
        <v>9</v>
      </c>
      <c r="B15" s="38">
        <v>27</v>
      </c>
      <c r="C15" s="38">
        <v>3</v>
      </c>
      <c r="D15" s="38"/>
      <c r="E15" s="38"/>
      <c r="F15" s="38"/>
      <c r="G15" s="38">
        <f>B15*5+C15*4+D15*3+E15*2+F15*1</f>
        <v>147</v>
      </c>
      <c r="H15" s="38"/>
      <c r="I15" s="39">
        <f>G15/F3</f>
        <v>4.9000000000000004</v>
      </c>
      <c r="J15" s="39"/>
      <c r="K15" s="39"/>
      <c r="L15" s="36"/>
      <c r="M15" s="36"/>
      <c r="N15" s="77"/>
    </row>
    <row r="16" spans="1:14" ht="18.75" x14ac:dyDescent="0.3">
      <c r="A16" s="38">
        <v>10</v>
      </c>
      <c r="B16" s="38">
        <v>25</v>
      </c>
      <c r="C16" s="38">
        <v>5</v>
      </c>
      <c r="D16" s="38"/>
      <c r="E16" s="38"/>
      <c r="F16" s="38"/>
      <c r="G16" s="38">
        <f>B16*5+C16*4+D16*3+E16*2+F16*1</f>
        <v>145</v>
      </c>
      <c r="H16" s="38"/>
      <c r="I16" s="39">
        <f>G16/F3</f>
        <v>4.833333333333333</v>
      </c>
      <c r="J16" s="39"/>
      <c r="K16" s="39"/>
      <c r="L16" s="36"/>
      <c r="M16" s="36"/>
      <c r="N16" s="77"/>
    </row>
    <row r="17" spans="1:14" ht="18.75" x14ac:dyDescent="0.3">
      <c r="A17" s="38">
        <v>11</v>
      </c>
      <c r="B17" s="38">
        <v>27</v>
      </c>
      <c r="C17" s="38">
        <v>3</v>
      </c>
      <c r="D17" s="38"/>
      <c r="E17" s="38"/>
      <c r="F17" s="38">
        <v>1</v>
      </c>
      <c r="G17" s="38">
        <f>B17*5+C17*4+D17*3+E17*2+F17*1</f>
        <v>148</v>
      </c>
      <c r="H17" s="38"/>
      <c r="I17" s="39">
        <f>G17/F3</f>
        <v>4.9333333333333336</v>
      </c>
      <c r="J17" s="39"/>
      <c r="K17" s="39"/>
      <c r="L17" s="36"/>
      <c r="M17" s="36"/>
      <c r="N17" s="77"/>
    </row>
    <row r="18" spans="1:14" ht="18.75" x14ac:dyDescent="0.3">
      <c r="A18" s="38">
        <v>12</v>
      </c>
      <c r="B18" s="38">
        <v>27</v>
      </c>
      <c r="C18" s="38">
        <v>3</v>
      </c>
      <c r="D18" s="38"/>
      <c r="E18" s="38"/>
      <c r="F18" s="38"/>
      <c r="G18" s="38">
        <f>B18*5+C18*4+D18*+E18*2+F18*1</f>
        <v>147</v>
      </c>
      <c r="H18" s="38"/>
      <c r="I18" s="39">
        <f>G18/F3</f>
        <v>4.9000000000000004</v>
      </c>
      <c r="J18" s="39"/>
      <c r="K18" s="39"/>
      <c r="L18" s="36"/>
      <c r="M18" s="36"/>
      <c r="N18" s="77"/>
    </row>
    <row r="19" spans="1:14" ht="18.75" x14ac:dyDescent="0.3">
      <c r="A19" s="38">
        <v>13</v>
      </c>
      <c r="B19" s="38">
        <v>24</v>
      </c>
      <c r="C19" s="38">
        <v>6</v>
      </c>
      <c r="D19" s="38"/>
      <c r="E19" s="38"/>
      <c r="F19" s="38"/>
      <c r="G19" s="38">
        <f>B19*5+C19*4+D19*3+E19*2+F19*1</f>
        <v>144</v>
      </c>
      <c r="H19" s="38"/>
      <c r="I19" s="39">
        <f>G19/F3</f>
        <v>4.8</v>
      </c>
      <c r="J19" s="39"/>
      <c r="K19" s="39"/>
      <c r="L19" s="36"/>
      <c r="M19" s="36"/>
      <c r="N19" s="77"/>
    </row>
    <row r="20" spans="1:14" ht="18.75" x14ac:dyDescent="0.3">
      <c r="A20" s="38" t="s">
        <v>132</v>
      </c>
      <c r="B20" s="38"/>
      <c r="C20" s="38"/>
      <c r="D20" s="38"/>
      <c r="E20" s="38"/>
      <c r="F20" s="38"/>
      <c r="G20" s="38"/>
      <c r="H20" s="38" t="s">
        <v>73</v>
      </c>
      <c r="I20" s="39">
        <f>SUM(I14:I19)</f>
        <v>29.266666666666669</v>
      </c>
      <c r="J20" s="39"/>
      <c r="K20" s="39">
        <f>I20/30*100</f>
        <v>97.555555555555557</v>
      </c>
      <c r="L20" s="36"/>
      <c r="M20" s="36"/>
      <c r="N20" s="77"/>
    </row>
    <row r="21" spans="1:14" ht="18.75" x14ac:dyDescent="0.3">
      <c r="A21" s="38">
        <v>14</v>
      </c>
      <c r="B21" s="38">
        <v>18</v>
      </c>
      <c r="C21" s="38">
        <v>6</v>
      </c>
      <c r="D21" s="38">
        <v>4</v>
      </c>
      <c r="E21" s="38">
        <v>1</v>
      </c>
      <c r="F21" s="38">
        <v>1</v>
      </c>
      <c r="G21" s="38">
        <f>B21*5+C21*4+D21*3+E21*2+F21*1</f>
        <v>129</v>
      </c>
      <c r="H21" s="38"/>
      <c r="I21" s="39">
        <f>G21/F3</f>
        <v>4.3</v>
      </c>
      <c r="J21" s="39"/>
      <c r="K21" s="39"/>
      <c r="L21" s="36"/>
      <c r="M21" s="36"/>
      <c r="N21" s="77"/>
    </row>
    <row r="22" spans="1:14" ht="18.75" x14ac:dyDescent="0.3">
      <c r="A22" s="38">
        <v>15</v>
      </c>
      <c r="B22" s="38">
        <v>23</v>
      </c>
      <c r="C22" s="38">
        <v>6</v>
      </c>
      <c r="D22" s="38"/>
      <c r="E22" s="38">
        <v>1</v>
      </c>
      <c r="F22" s="38"/>
      <c r="G22" s="38">
        <f>B22*5+C22*4+D22*3+E22*2+F22*1</f>
        <v>141</v>
      </c>
      <c r="H22" s="38"/>
      <c r="I22" s="39">
        <f>G22/F3</f>
        <v>4.7</v>
      </c>
      <c r="J22" s="39"/>
      <c r="K22" s="39"/>
      <c r="L22" s="36"/>
      <c r="M22" s="36"/>
      <c r="N22" s="77"/>
    </row>
    <row r="23" spans="1:14" ht="18.75" x14ac:dyDescent="0.3">
      <c r="A23" s="38">
        <v>16</v>
      </c>
      <c r="B23" s="38">
        <v>21</v>
      </c>
      <c r="C23" s="38">
        <v>6</v>
      </c>
      <c r="D23" s="38">
        <v>2</v>
      </c>
      <c r="E23" s="38">
        <v>1</v>
      </c>
      <c r="F23" s="38"/>
      <c r="G23" s="38">
        <f>B23*5+C23*4+D23*3+E23*2+F23*1</f>
        <v>137</v>
      </c>
      <c r="H23" s="38"/>
      <c r="I23" s="39">
        <f>G23/F3</f>
        <v>4.5666666666666664</v>
      </c>
      <c r="J23" s="39"/>
      <c r="K23" s="39"/>
      <c r="L23" s="36"/>
      <c r="M23" s="36"/>
      <c r="N23" s="77"/>
    </row>
    <row r="24" spans="1:14" ht="18.75" x14ac:dyDescent="0.3">
      <c r="A24" s="38" t="s">
        <v>133</v>
      </c>
      <c r="B24" s="38"/>
      <c r="C24" s="38"/>
      <c r="D24" s="38"/>
      <c r="E24" s="38"/>
      <c r="F24" s="38"/>
      <c r="G24" s="38"/>
      <c r="H24" s="38" t="s">
        <v>73</v>
      </c>
      <c r="I24" s="39">
        <f>SUM(I21:I23)</f>
        <v>13.566666666666666</v>
      </c>
      <c r="J24" s="39"/>
      <c r="K24" s="39">
        <f>I24/15*100</f>
        <v>90.444444444444443</v>
      </c>
      <c r="L24" s="36"/>
      <c r="M24" s="36"/>
      <c r="N24" s="77"/>
    </row>
    <row r="25" spans="1:14" ht="18.75" x14ac:dyDescent="0.3">
      <c r="A25" s="38">
        <v>17</v>
      </c>
      <c r="B25" s="38">
        <v>26</v>
      </c>
      <c r="C25" s="38">
        <v>3</v>
      </c>
      <c r="D25" s="38"/>
      <c r="E25" s="38"/>
      <c r="F25" s="38">
        <v>1</v>
      </c>
      <c r="G25" s="38">
        <f>B25*5+C25*4+D25*3+E25*2+F25*1</f>
        <v>143</v>
      </c>
      <c r="H25" s="38"/>
      <c r="I25" s="39">
        <f>G25/F3</f>
        <v>4.7666666666666666</v>
      </c>
      <c r="J25" s="39"/>
      <c r="K25" s="39"/>
      <c r="L25" s="36"/>
      <c r="M25" s="36"/>
      <c r="N25" s="77"/>
    </row>
    <row r="26" spans="1:14" ht="18.75" x14ac:dyDescent="0.3">
      <c r="A26" s="38">
        <v>18</v>
      </c>
      <c r="B26" s="38">
        <v>28</v>
      </c>
      <c r="C26" s="38">
        <v>2</v>
      </c>
      <c r="D26" s="38"/>
      <c r="E26" s="38"/>
      <c r="F26" s="38"/>
      <c r="G26" s="38">
        <f>B26*5+C26*4+D26*3+E26*2+F26*1</f>
        <v>148</v>
      </c>
      <c r="H26" s="38"/>
      <c r="I26" s="39">
        <f>G26/F3</f>
        <v>4.9333333333333336</v>
      </c>
      <c r="J26" s="39"/>
      <c r="K26" s="39"/>
      <c r="L26" s="36"/>
      <c r="M26" s="36"/>
      <c r="N26" s="77"/>
    </row>
    <row r="27" spans="1:14" ht="18.75" x14ac:dyDescent="0.3">
      <c r="A27" s="38">
        <v>19</v>
      </c>
      <c r="B27" s="38">
        <v>27</v>
      </c>
      <c r="C27" s="38">
        <v>3</v>
      </c>
      <c r="D27" s="38"/>
      <c r="E27" s="38"/>
      <c r="F27" s="38"/>
      <c r="G27" s="38">
        <f>B27*5+C27*4+D27*3+E27*2+F27*1</f>
        <v>147</v>
      </c>
      <c r="H27" s="38"/>
      <c r="I27" s="39">
        <f>G27/F3</f>
        <v>4.9000000000000004</v>
      </c>
      <c r="J27" s="39"/>
      <c r="K27" s="39"/>
      <c r="L27" s="36"/>
      <c r="M27" s="36"/>
      <c r="N27" s="77"/>
    </row>
    <row r="28" spans="1:14" ht="18.75" x14ac:dyDescent="0.3">
      <c r="A28" s="38">
        <v>20</v>
      </c>
      <c r="B28" s="38">
        <v>23</v>
      </c>
      <c r="C28" s="38">
        <v>6</v>
      </c>
      <c r="D28" s="38">
        <v>1</v>
      </c>
      <c r="E28" s="38"/>
      <c r="F28" s="38"/>
      <c r="G28" s="38">
        <f>B28*5+C28*4+D28*3+E28*2+F28*1</f>
        <v>142</v>
      </c>
      <c r="H28" s="38"/>
      <c r="I28" s="39">
        <f>G28/F3</f>
        <v>4.7333333333333334</v>
      </c>
      <c r="J28" s="39"/>
      <c r="K28" s="39"/>
      <c r="L28" s="36"/>
      <c r="M28" s="36"/>
      <c r="N28" s="77"/>
    </row>
    <row r="29" spans="1:14" ht="18.75" x14ac:dyDescent="0.3">
      <c r="A29" s="38">
        <v>21</v>
      </c>
      <c r="B29" s="38">
        <v>28</v>
      </c>
      <c r="C29" s="38">
        <v>2</v>
      </c>
      <c r="D29" s="38"/>
      <c r="E29" s="38"/>
      <c r="F29" s="38"/>
      <c r="G29" s="38">
        <f>B29*5+C29*4+D29*3+E29*2+F29*1</f>
        <v>148</v>
      </c>
      <c r="H29" s="38"/>
      <c r="I29" s="39">
        <f>G29/F3</f>
        <v>4.9333333333333336</v>
      </c>
      <c r="J29" s="39"/>
      <c r="K29" s="39"/>
      <c r="L29" s="36"/>
      <c r="M29" s="36"/>
      <c r="N29" s="77"/>
    </row>
    <row r="30" spans="1:14" ht="18.75" x14ac:dyDescent="0.3">
      <c r="A30" s="38" t="s">
        <v>134</v>
      </c>
      <c r="B30" s="38"/>
      <c r="C30" s="38"/>
      <c r="D30" s="38"/>
      <c r="E30" s="38"/>
      <c r="F30" s="38"/>
      <c r="G30" s="38"/>
      <c r="H30" s="38" t="s">
        <v>73</v>
      </c>
      <c r="I30" s="39">
        <f>SUM(I25:I29)</f>
        <v>24.266666666666666</v>
      </c>
      <c r="J30" s="39"/>
      <c r="K30" s="39">
        <f>I30/25*100</f>
        <v>97.066666666666663</v>
      </c>
      <c r="L30" s="36"/>
      <c r="M30" s="36"/>
      <c r="N30" s="77"/>
    </row>
    <row r="31" spans="1:14" ht="18.75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77"/>
    </row>
    <row r="32" spans="1:14" ht="18.75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77"/>
    </row>
    <row r="33" spans="1:14" ht="18.75" x14ac:dyDescent="0.3">
      <c r="A33" s="154" t="s">
        <v>82</v>
      </c>
      <c r="B33" s="154"/>
      <c r="C33" s="154"/>
      <c r="D33" s="154"/>
      <c r="E33" s="154"/>
      <c r="F33" s="154"/>
      <c r="G33" s="154"/>
      <c r="H33" s="154"/>
      <c r="I33" s="154"/>
      <c r="J33" s="154"/>
      <c r="K33" s="36"/>
      <c r="L33" s="36"/>
      <c r="M33" s="36"/>
      <c r="N33" s="77"/>
    </row>
    <row r="34" spans="1:14" ht="18.75" x14ac:dyDescent="0.3">
      <c r="A34" s="155" t="s">
        <v>83</v>
      </c>
      <c r="B34" s="156"/>
      <c r="C34" s="156"/>
      <c r="D34" s="157"/>
      <c r="E34" s="155" t="s">
        <v>84</v>
      </c>
      <c r="F34" s="156"/>
      <c r="G34" s="156"/>
      <c r="H34" s="156"/>
      <c r="I34" s="36"/>
      <c r="J34" s="36"/>
      <c r="K34" s="36"/>
      <c r="L34" s="36"/>
      <c r="M34" s="36"/>
      <c r="N34" s="77"/>
    </row>
    <row r="35" spans="1:14" ht="18.75" x14ac:dyDescent="0.3">
      <c r="A35" s="151" t="s">
        <v>85</v>
      </c>
      <c r="B35" s="152"/>
      <c r="C35" s="152"/>
      <c r="D35" s="153"/>
      <c r="E35" s="151" t="s">
        <v>86</v>
      </c>
      <c r="F35" s="152"/>
      <c r="G35" s="152"/>
      <c r="H35" s="152"/>
      <c r="I35" s="36"/>
      <c r="J35" s="36"/>
      <c r="K35" s="36"/>
      <c r="L35" s="36"/>
      <c r="M35" s="36"/>
      <c r="N35" s="77"/>
    </row>
    <row r="36" spans="1:14" ht="18.75" x14ac:dyDescent="0.3">
      <c r="A36" s="151" t="s">
        <v>87</v>
      </c>
      <c r="B36" s="152"/>
      <c r="C36" s="152"/>
      <c r="D36" s="153"/>
      <c r="E36" s="151" t="s">
        <v>88</v>
      </c>
      <c r="F36" s="152"/>
      <c r="G36" s="152"/>
      <c r="H36" s="152"/>
      <c r="I36" s="36"/>
      <c r="J36" s="36"/>
      <c r="K36" s="36"/>
      <c r="L36" s="36"/>
      <c r="M36" s="36"/>
      <c r="N36" s="77"/>
    </row>
    <row r="37" spans="1:14" ht="18.75" x14ac:dyDescent="0.3">
      <c r="A37" s="151" t="s">
        <v>89</v>
      </c>
      <c r="B37" s="152"/>
      <c r="C37" s="152"/>
      <c r="D37" s="153"/>
      <c r="E37" s="151" t="s">
        <v>90</v>
      </c>
      <c r="F37" s="152"/>
      <c r="G37" s="152"/>
      <c r="H37" s="152"/>
      <c r="I37" s="36"/>
      <c r="J37" s="36"/>
      <c r="K37" s="36"/>
      <c r="L37" s="36"/>
      <c r="M37" s="36"/>
      <c r="N37" s="77"/>
    </row>
    <row r="38" spans="1:14" ht="18.75" x14ac:dyDescent="0.3">
      <c r="A38" s="151" t="s">
        <v>91</v>
      </c>
      <c r="B38" s="152"/>
      <c r="C38" s="152"/>
      <c r="D38" s="153"/>
      <c r="E38" s="151" t="s">
        <v>92</v>
      </c>
      <c r="F38" s="152"/>
      <c r="G38" s="152"/>
      <c r="H38" s="152"/>
      <c r="I38" s="36"/>
      <c r="J38" s="36"/>
      <c r="K38" s="36"/>
      <c r="L38" s="36"/>
      <c r="M38" s="36"/>
      <c r="N38" s="77"/>
    </row>
    <row r="39" spans="1:14" ht="18.75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77"/>
    </row>
  </sheetData>
  <mergeCells count="12">
    <mergeCell ref="C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zoomScale="90" zoomScaleNormal="90" workbookViewId="0">
      <selection activeCell="D32" sqref="D32"/>
    </sheetView>
  </sheetViews>
  <sheetFormatPr defaultRowHeight="15" x14ac:dyDescent="0.25"/>
  <sheetData>
    <row r="1" spans="1:13" ht="15.75" x14ac:dyDescent="0.25">
      <c r="A1" s="128" t="s">
        <v>138</v>
      </c>
      <c r="B1" s="128"/>
      <c r="C1" s="128"/>
      <c r="D1" s="128"/>
      <c r="E1" s="128"/>
      <c r="F1" s="128"/>
      <c r="G1" s="128"/>
      <c r="H1" s="128"/>
      <c r="I1" s="128"/>
      <c r="J1" s="50"/>
      <c r="K1" s="50"/>
      <c r="L1" s="50"/>
      <c r="M1" s="50"/>
    </row>
    <row r="2" spans="1:13" ht="15.75" x14ac:dyDescent="0.25">
      <c r="A2" s="17"/>
      <c r="B2" s="51" t="s">
        <v>147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.75" x14ac:dyDescent="0.25">
      <c r="A3" s="18"/>
      <c r="B3" s="18"/>
      <c r="C3" s="18"/>
      <c r="D3" s="18" t="s">
        <v>66</v>
      </c>
      <c r="E3" s="18"/>
      <c r="F3" s="19">
        <v>25</v>
      </c>
      <c r="G3" s="18"/>
      <c r="H3" s="18"/>
      <c r="I3" s="18"/>
      <c r="J3" s="18"/>
      <c r="K3" s="18"/>
      <c r="L3" s="52"/>
      <c r="M3" s="17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52"/>
      <c r="M4" s="17"/>
    </row>
    <row r="5" spans="1:13" ht="15.75" x14ac:dyDescent="0.25">
      <c r="A5" s="26">
        <v>1</v>
      </c>
      <c r="B5" s="26">
        <v>13</v>
      </c>
      <c r="C5" s="26">
        <v>8</v>
      </c>
      <c r="D5" s="26">
        <v>4</v>
      </c>
      <c r="E5" s="26"/>
      <c r="F5" s="26"/>
      <c r="G5" s="26">
        <f>B5*5+C5*4+D5*3+E5*2+F5*1</f>
        <v>109</v>
      </c>
      <c r="H5" s="26"/>
      <c r="I5" s="27">
        <f>G5/F3</f>
        <v>4.3600000000000003</v>
      </c>
      <c r="J5" s="27"/>
      <c r="K5" s="27"/>
      <c r="L5" s="52"/>
      <c r="M5" s="17"/>
    </row>
    <row r="6" spans="1:13" ht="15.75" x14ac:dyDescent="0.25">
      <c r="A6" s="26">
        <v>2</v>
      </c>
      <c r="B6" s="26">
        <v>13</v>
      </c>
      <c r="C6" s="26">
        <v>9</v>
      </c>
      <c r="D6" s="26">
        <v>3</v>
      </c>
      <c r="E6" s="26"/>
      <c r="F6" s="26"/>
      <c r="G6" s="26">
        <f>B6*5+C6*4+D6*3+E6*2+F6*1</f>
        <v>110</v>
      </c>
      <c r="H6" s="26"/>
      <c r="I6" s="27">
        <f>G6/F3</f>
        <v>4.4000000000000004</v>
      </c>
      <c r="J6" s="27"/>
      <c r="K6" s="27"/>
      <c r="L6" s="52"/>
      <c r="M6" s="17"/>
    </row>
    <row r="7" spans="1:13" ht="15.75" x14ac:dyDescent="0.25">
      <c r="A7" s="26">
        <v>3</v>
      </c>
      <c r="B7" s="26">
        <v>11</v>
      </c>
      <c r="C7" s="26">
        <v>11</v>
      </c>
      <c r="D7" s="26">
        <v>3</v>
      </c>
      <c r="E7" s="26"/>
      <c r="F7" s="26"/>
      <c r="G7" s="26">
        <f>B7*5+C7*4+D7*3+E7*2+F7*1</f>
        <v>108</v>
      </c>
      <c r="H7" s="26"/>
      <c r="I7" s="27">
        <f>G7/F3</f>
        <v>4.32</v>
      </c>
      <c r="J7" s="27"/>
      <c r="K7" s="27"/>
      <c r="L7" s="17"/>
      <c r="M7" s="17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13.080000000000002</v>
      </c>
      <c r="J8" s="27"/>
      <c r="K8" s="27">
        <f>I8/15*100</f>
        <v>87.200000000000017</v>
      </c>
      <c r="L8" s="17"/>
      <c r="M8" s="17"/>
    </row>
    <row r="9" spans="1:13" ht="15.75" x14ac:dyDescent="0.25">
      <c r="A9" s="26">
        <v>4</v>
      </c>
      <c r="B9" s="26">
        <v>10</v>
      </c>
      <c r="C9" s="26">
        <v>11</v>
      </c>
      <c r="D9" s="26">
        <v>3</v>
      </c>
      <c r="E9" s="26">
        <v>1</v>
      </c>
      <c r="F9" s="26"/>
      <c r="G9" s="26">
        <f>B9*5+C9*4+D9*3+E9*2+F9*1</f>
        <v>105</v>
      </c>
      <c r="H9" s="26"/>
      <c r="I9" s="27">
        <f>G9/F3</f>
        <v>4.2</v>
      </c>
      <c r="J9" s="27"/>
      <c r="K9" s="27"/>
      <c r="L9" s="17"/>
      <c r="M9" s="17"/>
    </row>
    <row r="10" spans="1:13" ht="15.75" x14ac:dyDescent="0.25">
      <c r="A10" s="26">
        <v>5</v>
      </c>
      <c r="B10" s="26">
        <v>12</v>
      </c>
      <c r="C10" s="26">
        <v>9</v>
      </c>
      <c r="D10" s="26">
        <v>3</v>
      </c>
      <c r="E10" s="26">
        <v>1</v>
      </c>
      <c r="F10" s="26"/>
      <c r="G10" s="26">
        <f>B10*5+C10*4+D10*3+E10*2+F10*1</f>
        <v>107</v>
      </c>
      <c r="H10" s="26"/>
      <c r="I10" s="27">
        <f>G10/F3</f>
        <v>4.28</v>
      </c>
      <c r="J10" s="27"/>
      <c r="K10" s="27"/>
      <c r="L10" s="17"/>
      <c r="M10" s="17"/>
    </row>
    <row r="11" spans="1:13" ht="15.75" x14ac:dyDescent="0.25">
      <c r="A11" s="26">
        <v>6</v>
      </c>
      <c r="B11" s="26">
        <v>13</v>
      </c>
      <c r="C11" s="26">
        <v>9</v>
      </c>
      <c r="D11" s="26">
        <v>2</v>
      </c>
      <c r="E11" s="26">
        <v>1</v>
      </c>
      <c r="F11" s="26"/>
      <c r="G11" s="26">
        <f>B11*5+C11*4+D11*3+E11*2+F11*1</f>
        <v>109</v>
      </c>
      <c r="H11" s="26"/>
      <c r="I11" s="27">
        <f>G11/F3</f>
        <v>4.3600000000000003</v>
      </c>
      <c r="J11" s="27"/>
      <c r="K11" s="27"/>
      <c r="L11" s="17"/>
      <c r="M11" s="17"/>
    </row>
    <row r="12" spans="1:13" ht="15.75" x14ac:dyDescent="0.25">
      <c r="A12" s="26">
        <v>7</v>
      </c>
      <c r="B12" s="26">
        <v>13</v>
      </c>
      <c r="C12" s="26">
        <v>9</v>
      </c>
      <c r="D12" s="26">
        <v>3</v>
      </c>
      <c r="E12" s="26"/>
      <c r="F12" s="26"/>
      <c r="G12" s="26">
        <f>B12*5+C12*4+D12*3+E12*2+F12*1</f>
        <v>110</v>
      </c>
      <c r="H12" s="26"/>
      <c r="I12" s="27">
        <f>G12/F3</f>
        <v>4.4000000000000004</v>
      </c>
      <c r="J12" s="27"/>
      <c r="K12" s="27"/>
      <c r="L12" s="17"/>
      <c r="M12" s="17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17.240000000000002</v>
      </c>
      <c r="J13" s="27"/>
      <c r="K13" s="27">
        <f>I13/20*100</f>
        <v>86.200000000000017</v>
      </c>
      <c r="L13" s="17"/>
      <c r="M13" s="17"/>
    </row>
    <row r="14" spans="1:13" ht="15.75" x14ac:dyDescent="0.25">
      <c r="A14" s="26">
        <v>8</v>
      </c>
      <c r="B14" s="26">
        <v>11</v>
      </c>
      <c r="C14" s="26">
        <v>12</v>
      </c>
      <c r="D14" s="26">
        <v>2</v>
      </c>
      <c r="E14" s="26"/>
      <c r="F14" s="26"/>
      <c r="G14" s="26">
        <f>B14*5+C14*4+D14*3+E14*2+F14*1</f>
        <v>109</v>
      </c>
      <c r="H14" s="26"/>
      <c r="I14" s="27">
        <f>G14/F3</f>
        <v>4.3600000000000003</v>
      </c>
      <c r="J14" s="27"/>
      <c r="K14" s="27"/>
      <c r="L14" s="17"/>
      <c r="M14" s="17"/>
    </row>
    <row r="15" spans="1:13" ht="15.75" x14ac:dyDescent="0.25">
      <c r="A15" s="26">
        <v>9</v>
      </c>
      <c r="B15" s="26">
        <v>9</v>
      </c>
      <c r="C15" s="26">
        <v>12</v>
      </c>
      <c r="D15" s="26">
        <v>3</v>
      </c>
      <c r="E15" s="26"/>
      <c r="F15" s="26">
        <v>1</v>
      </c>
      <c r="G15" s="26">
        <f>B15*5+C15*4+D15*3+E15*2+F15*1</f>
        <v>103</v>
      </c>
      <c r="H15" s="26"/>
      <c r="I15" s="27">
        <f>G15/F3</f>
        <v>4.12</v>
      </c>
      <c r="J15" s="27"/>
      <c r="K15" s="27"/>
      <c r="L15" s="17"/>
      <c r="M15" s="17"/>
    </row>
    <row r="16" spans="1:13" ht="15.75" x14ac:dyDescent="0.25">
      <c r="A16" s="26">
        <v>10</v>
      </c>
      <c r="B16" s="26">
        <v>13</v>
      </c>
      <c r="C16" s="26">
        <v>9</v>
      </c>
      <c r="D16" s="26">
        <v>2</v>
      </c>
      <c r="E16" s="26"/>
      <c r="F16" s="26">
        <v>1</v>
      </c>
      <c r="G16" s="26">
        <f>B16*5+C16*4+D16*3+E16*2+F16*1</f>
        <v>108</v>
      </c>
      <c r="H16" s="26"/>
      <c r="I16" s="27">
        <f>G16/F3</f>
        <v>4.32</v>
      </c>
      <c r="J16" s="27"/>
      <c r="K16" s="27"/>
      <c r="L16" s="17"/>
      <c r="M16" s="17"/>
    </row>
    <row r="17" spans="1:13" ht="15.75" x14ac:dyDescent="0.25">
      <c r="A17" s="26">
        <v>11</v>
      </c>
      <c r="B17" s="26">
        <v>13</v>
      </c>
      <c r="C17" s="26">
        <v>9</v>
      </c>
      <c r="D17" s="26">
        <v>3</v>
      </c>
      <c r="E17" s="26"/>
      <c r="F17" s="26"/>
      <c r="G17" s="26">
        <f>B17*5+C17*4+D17*3+E17*2+F17*1</f>
        <v>110</v>
      </c>
      <c r="H17" s="26"/>
      <c r="I17" s="27">
        <f>G17/F3</f>
        <v>4.4000000000000004</v>
      </c>
      <c r="J17" s="27"/>
      <c r="K17" s="27"/>
      <c r="L17" s="17"/>
      <c r="M17" s="17"/>
    </row>
    <row r="18" spans="1:13" ht="15.75" x14ac:dyDescent="0.25">
      <c r="A18" s="26">
        <v>12</v>
      </c>
      <c r="B18" s="26">
        <v>16</v>
      </c>
      <c r="C18" s="26">
        <v>6</v>
      </c>
      <c r="D18" s="26">
        <v>2</v>
      </c>
      <c r="E18" s="26">
        <v>1</v>
      </c>
      <c r="F18" s="26"/>
      <c r="G18" s="26">
        <f>B18*5+C18*4+D18*+E18*2+F18*1</f>
        <v>108</v>
      </c>
      <c r="H18" s="26"/>
      <c r="I18" s="27">
        <f>G18/F3</f>
        <v>4.32</v>
      </c>
      <c r="J18" s="27"/>
      <c r="K18" s="27"/>
      <c r="L18" s="17"/>
      <c r="M18" s="17"/>
    </row>
    <row r="19" spans="1:13" ht="15.75" x14ac:dyDescent="0.25">
      <c r="A19" s="26">
        <v>13</v>
      </c>
      <c r="B19" s="26">
        <v>11</v>
      </c>
      <c r="C19" s="26">
        <v>11</v>
      </c>
      <c r="D19" s="26">
        <v>3</v>
      </c>
      <c r="E19" s="26"/>
      <c r="F19" s="26"/>
      <c r="G19" s="26">
        <f>B19*5+C19*4+D19*3+E19*2+F19*1</f>
        <v>108</v>
      </c>
      <c r="H19" s="26"/>
      <c r="I19" s="27">
        <f>G19/F3</f>
        <v>4.32</v>
      </c>
      <c r="J19" s="27"/>
      <c r="K19" s="27"/>
      <c r="L19" s="17"/>
      <c r="M19" s="17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25.840000000000003</v>
      </c>
      <c r="J20" s="27"/>
      <c r="K20" s="27">
        <f>I20/30*100</f>
        <v>86.13333333333334</v>
      </c>
      <c r="L20" s="17"/>
      <c r="M20" s="17"/>
    </row>
    <row r="21" spans="1:13" ht="15.75" x14ac:dyDescent="0.25">
      <c r="A21" s="26">
        <v>14</v>
      </c>
      <c r="B21" s="26">
        <v>9</v>
      </c>
      <c r="C21" s="26">
        <v>11</v>
      </c>
      <c r="D21" s="26">
        <v>5</v>
      </c>
      <c r="E21" s="26"/>
      <c r="F21" s="26"/>
      <c r="G21" s="26">
        <f>B21*5+C21*4+D21*3+E21*2+F21*1</f>
        <v>104</v>
      </c>
      <c r="H21" s="26"/>
      <c r="I21" s="27">
        <f>G21/F3</f>
        <v>4.16</v>
      </c>
      <c r="J21" s="27"/>
      <c r="K21" s="27"/>
      <c r="L21" s="17"/>
      <c r="M21" s="17"/>
    </row>
    <row r="22" spans="1:13" ht="15.75" x14ac:dyDescent="0.25">
      <c r="A22" s="26">
        <v>15</v>
      </c>
      <c r="B22" s="26">
        <v>16</v>
      </c>
      <c r="C22" s="26">
        <v>6</v>
      </c>
      <c r="D22" s="26">
        <v>3</v>
      </c>
      <c r="E22" s="26"/>
      <c r="F22" s="26"/>
      <c r="G22" s="26">
        <f>B22*5+C22*4+D22*3+E22*2+F22*1</f>
        <v>113</v>
      </c>
      <c r="H22" s="26"/>
      <c r="I22" s="27">
        <f>G22/F3</f>
        <v>4.5199999999999996</v>
      </c>
      <c r="J22" s="27"/>
      <c r="K22" s="27"/>
      <c r="L22" s="17"/>
      <c r="M22" s="17"/>
    </row>
    <row r="23" spans="1:13" ht="15.75" x14ac:dyDescent="0.25">
      <c r="A23" s="26">
        <v>16</v>
      </c>
      <c r="B23" s="26">
        <v>13</v>
      </c>
      <c r="C23" s="26">
        <v>8</v>
      </c>
      <c r="D23" s="26">
        <v>4</v>
      </c>
      <c r="E23" s="26"/>
      <c r="F23" s="26"/>
      <c r="G23" s="26">
        <f>B23*5+C23*4+D23*3+E23*2+F23*1</f>
        <v>109</v>
      </c>
      <c r="H23" s="26"/>
      <c r="I23" s="27">
        <f>G23/F3</f>
        <v>4.3600000000000003</v>
      </c>
      <c r="J23" s="27"/>
      <c r="K23" s="27"/>
      <c r="L23" s="17"/>
      <c r="M23" s="17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13.04</v>
      </c>
      <c r="J24" s="27"/>
      <c r="K24" s="27">
        <f>I24/15*100</f>
        <v>86.933333333333323</v>
      </c>
      <c r="L24" s="17"/>
      <c r="M24" s="17"/>
    </row>
    <row r="25" spans="1:13" ht="15.75" x14ac:dyDescent="0.25">
      <c r="A25" s="26">
        <v>17</v>
      </c>
      <c r="B25" s="26">
        <v>14</v>
      </c>
      <c r="C25" s="26">
        <v>9</v>
      </c>
      <c r="D25" s="26">
        <v>1</v>
      </c>
      <c r="E25" s="26"/>
      <c r="F25" s="26">
        <v>1</v>
      </c>
      <c r="G25" s="26">
        <f>B25*5+C25*4+D25*3+E25*2+F25*1</f>
        <v>110</v>
      </c>
      <c r="H25" s="26"/>
      <c r="I25" s="27">
        <f>G25/F3</f>
        <v>4.4000000000000004</v>
      </c>
      <c r="J25" s="27"/>
      <c r="K25" s="27"/>
      <c r="L25" s="17"/>
      <c r="M25" s="17"/>
    </row>
    <row r="26" spans="1:13" ht="15.75" x14ac:dyDescent="0.25">
      <c r="A26" s="26">
        <v>18</v>
      </c>
      <c r="B26" s="26">
        <v>15</v>
      </c>
      <c r="C26" s="26">
        <v>7</v>
      </c>
      <c r="D26" s="26">
        <v>2</v>
      </c>
      <c r="E26" s="26">
        <v>1</v>
      </c>
      <c r="F26" s="26"/>
      <c r="G26" s="26">
        <f>B26*5+C26*4+D26*3+E26*2+F26*1</f>
        <v>111</v>
      </c>
      <c r="H26" s="26"/>
      <c r="I26" s="27">
        <f>G26/F3</f>
        <v>4.4400000000000004</v>
      </c>
      <c r="J26" s="27"/>
      <c r="K26" s="27"/>
      <c r="L26" s="17"/>
      <c r="M26" s="17"/>
    </row>
    <row r="27" spans="1:13" ht="15.75" x14ac:dyDescent="0.25">
      <c r="A27" s="26">
        <v>19</v>
      </c>
      <c r="B27" s="26">
        <v>11</v>
      </c>
      <c r="C27" s="26">
        <v>11</v>
      </c>
      <c r="D27" s="26">
        <v>3</v>
      </c>
      <c r="E27" s="26"/>
      <c r="F27" s="26"/>
      <c r="G27" s="26">
        <f>B27*5+C27*4+D27*3+E27*2+F27*1</f>
        <v>108</v>
      </c>
      <c r="H27" s="26"/>
      <c r="I27" s="27">
        <f>G27/F3</f>
        <v>4.32</v>
      </c>
      <c r="J27" s="27"/>
      <c r="K27" s="27"/>
      <c r="L27" s="17"/>
      <c r="M27" s="17"/>
    </row>
    <row r="28" spans="1:13" ht="15.75" x14ac:dyDescent="0.25">
      <c r="A28" s="26">
        <v>20</v>
      </c>
      <c r="B28" s="26">
        <v>13</v>
      </c>
      <c r="C28" s="26">
        <v>9</v>
      </c>
      <c r="D28" s="26">
        <v>3</v>
      </c>
      <c r="E28" s="26"/>
      <c r="F28" s="26"/>
      <c r="G28" s="26">
        <f>B28*5+C28*4+D28*3+E28*2+F28*1</f>
        <v>110</v>
      </c>
      <c r="H28" s="26"/>
      <c r="I28" s="27">
        <f>G28/F3</f>
        <v>4.4000000000000004</v>
      </c>
      <c r="J28" s="27"/>
      <c r="K28" s="27"/>
      <c r="L28" s="17"/>
      <c r="M28" s="17"/>
    </row>
    <row r="29" spans="1:13" ht="15.75" x14ac:dyDescent="0.25">
      <c r="A29" s="26">
        <v>21</v>
      </c>
      <c r="B29" s="26">
        <v>17</v>
      </c>
      <c r="C29" s="26">
        <v>6</v>
      </c>
      <c r="D29" s="26">
        <v>2</v>
      </c>
      <c r="E29" s="26"/>
      <c r="F29" s="26"/>
      <c r="G29" s="26">
        <f>B29*5+C29*4+D29*3+E29*2+F29*1</f>
        <v>115</v>
      </c>
      <c r="H29" s="26"/>
      <c r="I29" s="27">
        <f>G29/F3</f>
        <v>4.5999999999999996</v>
      </c>
      <c r="J29" s="27"/>
      <c r="K29" s="27"/>
      <c r="L29" s="17"/>
      <c r="M29" s="17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22.160000000000004</v>
      </c>
      <c r="J30" s="27"/>
      <c r="K30" s="27">
        <f>I30/25*100</f>
        <v>88.640000000000015</v>
      </c>
      <c r="L30" s="17"/>
      <c r="M30" s="17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17"/>
      <c r="M33" s="17"/>
    </row>
    <row r="34" spans="1:13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17"/>
      <c r="J34" s="17"/>
      <c r="K34" s="17"/>
      <c r="L34" s="17"/>
      <c r="M34" s="17"/>
    </row>
    <row r="35" spans="1:13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17"/>
      <c r="J35" s="17"/>
      <c r="K35" s="17"/>
      <c r="L35" s="17"/>
      <c r="M35" s="17"/>
    </row>
    <row r="36" spans="1:13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17"/>
      <c r="J36" s="17"/>
      <c r="K36" s="17"/>
      <c r="L36" s="17"/>
      <c r="M36" s="17"/>
    </row>
    <row r="37" spans="1:13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17"/>
      <c r="J37" s="17"/>
      <c r="K37" s="17"/>
      <c r="L37" s="17"/>
      <c r="M37" s="17"/>
    </row>
    <row r="38" spans="1:13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17"/>
      <c r="J38" s="17"/>
      <c r="K38" s="17"/>
      <c r="L38" s="17"/>
      <c r="M38" s="17"/>
    </row>
  </sheetData>
  <mergeCells count="12">
    <mergeCell ref="A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38"/>
  <sheetViews>
    <sheetView workbookViewId="0">
      <selection activeCell="F27" sqref="F27"/>
    </sheetView>
  </sheetViews>
  <sheetFormatPr defaultRowHeight="15" x14ac:dyDescent="0.25"/>
  <sheetData>
    <row r="1" spans="1:14" x14ac:dyDescent="0.25">
      <c r="A1" s="31"/>
      <c r="B1" s="31"/>
      <c r="C1" s="149" t="s">
        <v>137</v>
      </c>
      <c r="D1" s="150"/>
      <c r="E1" s="150"/>
      <c r="F1" s="150"/>
      <c r="G1" s="150"/>
      <c r="H1" s="150"/>
      <c r="I1" s="150"/>
      <c r="J1" s="31"/>
      <c r="K1" s="31"/>
      <c r="L1" s="31"/>
      <c r="M1" s="31"/>
      <c r="N1" s="31"/>
    </row>
    <row r="2" spans="1:14" x14ac:dyDescent="0.25">
      <c r="A2" s="31"/>
      <c r="B2" s="31"/>
      <c r="C2" s="11" t="s">
        <v>146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21"/>
      <c r="M3" s="31"/>
      <c r="N3" s="31"/>
    </row>
    <row r="4" spans="1:14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1"/>
      <c r="N4" s="31"/>
    </row>
    <row r="5" spans="1:14" ht="15.75" x14ac:dyDescent="0.25">
      <c r="A5" s="26">
        <v>1</v>
      </c>
      <c r="B5" s="26">
        <v>10</v>
      </c>
      <c r="C5" s="26"/>
      <c r="D5" s="26"/>
      <c r="E5" s="26"/>
      <c r="F5" s="26"/>
      <c r="G5" s="26">
        <f>B5*5+C5*4+D5*3+E5*2+F5*1</f>
        <v>50</v>
      </c>
      <c r="H5" s="26"/>
      <c r="I5" s="27">
        <f>G5/F3</f>
        <v>5</v>
      </c>
      <c r="J5" s="27"/>
      <c r="K5" s="27"/>
      <c r="L5" s="21"/>
      <c r="M5" s="31"/>
      <c r="N5" s="31"/>
    </row>
    <row r="6" spans="1:14" ht="15.75" x14ac:dyDescent="0.25">
      <c r="A6" s="26">
        <v>2</v>
      </c>
      <c r="B6" s="26">
        <v>10</v>
      </c>
      <c r="C6" s="26"/>
      <c r="D6" s="26"/>
      <c r="E6" s="26"/>
      <c r="F6" s="26"/>
      <c r="G6" s="26">
        <f>B6*5+C6*4+D6*3+E6*2+F6*1</f>
        <v>50</v>
      </c>
      <c r="H6" s="26"/>
      <c r="I6" s="27">
        <f>G6/F3</f>
        <v>5</v>
      </c>
      <c r="J6" s="27"/>
      <c r="K6" s="27"/>
      <c r="L6" s="21"/>
      <c r="M6" s="31"/>
      <c r="N6" s="31"/>
    </row>
    <row r="7" spans="1:14" ht="15.75" x14ac:dyDescent="0.25">
      <c r="A7" s="26">
        <v>3</v>
      </c>
      <c r="B7" s="26">
        <v>10</v>
      </c>
      <c r="C7" s="26"/>
      <c r="D7" s="26"/>
      <c r="E7" s="26"/>
      <c r="F7" s="26"/>
      <c r="G7" s="26">
        <f>B7*5+C7*4+D7*3+E7*2+F7*1</f>
        <v>50</v>
      </c>
      <c r="H7" s="26"/>
      <c r="I7" s="27">
        <f>G7/F3</f>
        <v>5</v>
      </c>
      <c r="J7" s="27"/>
      <c r="K7" s="27"/>
      <c r="L7" s="31"/>
      <c r="M7" s="31"/>
      <c r="N7" s="31"/>
    </row>
    <row r="8" spans="1:14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15</v>
      </c>
      <c r="J8" s="27"/>
      <c r="K8" s="27">
        <f>I8/15*100</f>
        <v>100</v>
      </c>
      <c r="L8" s="31"/>
      <c r="M8" s="31"/>
      <c r="N8" s="31"/>
    </row>
    <row r="9" spans="1:14" ht="15.75" x14ac:dyDescent="0.25">
      <c r="A9" s="26">
        <v>4</v>
      </c>
      <c r="B9" s="26">
        <v>9</v>
      </c>
      <c r="C9" s="26">
        <v>1</v>
      </c>
      <c r="D9" s="26"/>
      <c r="E9" s="26"/>
      <c r="F9" s="26"/>
      <c r="G9" s="26">
        <f>B9*5+C9*4+D9*3+E9*2+F9*1</f>
        <v>49</v>
      </c>
      <c r="H9" s="26"/>
      <c r="I9" s="27">
        <f>G9/F3</f>
        <v>4.9000000000000004</v>
      </c>
      <c r="J9" s="27"/>
      <c r="K9" s="27"/>
      <c r="L9" s="31"/>
      <c r="M9" s="31"/>
      <c r="N9" s="31"/>
    </row>
    <row r="10" spans="1:14" ht="15.75" x14ac:dyDescent="0.25">
      <c r="A10" s="26">
        <v>5</v>
      </c>
      <c r="B10" s="26">
        <v>7</v>
      </c>
      <c r="C10" s="26">
        <v>3</v>
      </c>
      <c r="D10" s="26"/>
      <c r="E10" s="26"/>
      <c r="F10" s="26"/>
      <c r="G10" s="26">
        <f>B10*5+C10*4+D10*3+E10*2+F10*1</f>
        <v>47</v>
      </c>
      <c r="H10" s="26"/>
      <c r="I10" s="27">
        <f>G10/F3</f>
        <v>4.7</v>
      </c>
      <c r="J10" s="27"/>
      <c r="K10" s="27"/>
      <c r="L10" s="31"/>
      <c r="M10" s="31"/>
      <c r="N10" s="31"/>
    </row>
    <row r="11" spans="1:14" ht="15.75" x14ac:dyDescent="0.25">
      <c r="A11" s="26">
        <v>6</v>
      </c>
      <c r="B11" s="26">
        <v>9</v>
      </c>
      <c r="C11" s="26">
        <v>1</v>
      </c>
      <c r="D11" s="26"/>
      <c r="E11" s="26"/>
      <c r="F11" s="26"/>
      <c r="G11" s="26">
        <f>B11*5+C11*4+D11*3+E11*2+F11*1</f>
        <v>49</v>
      </c>
      <c r="H11" s="26"/>
      <c r="I11" s="27">
        <f>G11/F3</f>
        <v>4.9000000000000004</v>
      </c>
      <c r="J11" s="27"/>
      <c r="K11" s="27"/>
      <c r="L11" s="31"/>
      <c r="M11" s="31"/>
      <c r="N11" s="31"/>
    </row>
    <row r="12" spans="1:14" ht="15.75" x14ac:dyDescent="0.25">
      <c r="A12" s="26">
        <v>7</v>
      </c>
      <c r="B12" s="26">
        <v>8</v>
      </c>
      <c r="C12" s="26">
        <v>1</v>
      </c>
      <c r="D12" s="26">
        <v>1</v>
      </c>
      <c r="E12" s="26"/>
      <c r="F12" s="26"/>
      <c r="G12" s="26">
        <f>B12*5+C12*4+D12*3+E12*2+F12*1</f>
        <v>47</v>
      </c>
      <c r="H12" s="26"/>
      <c r="I12" s="27">
        <f>G12/F3</f>
        <v>4.7</v>
      </c>
      <c r="J12" s="27"/>
      <c r="K12" s="27"/>
      <c r="L12" s="31"/>
      <c r="M12" s="31"/>
      <c r="N12" s="31"/>
    </row>
    <row r="13" spans="1:14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19.200000000000003</v>
      </c>
      <c r="J13" s="27"/>
      <c r="K13" s="27">
        <f>I13/20*100</f>
        <v>96.000000000000014</v>
      </c>
      <c r="L13" s="31"/>
      <c r="M13" s="31"/>
      <c r="N13" s="31"/>
    </row>
    <row r="14" spans="1:14" ht="15.75" x14ac:dyDescent="0.25">
      <c r="A14" s="26">
        <v>8</v>
      </c>
      <c r="B14" s="26">
        <v>8</v>
      </c>
      <c r="C14" s="26">
        <v>1</v>
      </c>
      <c r="D14" s="26">
        <v>1</v>
      </c>
      <c r="E14" s="26"/>
      <c r="F14" s="26"/>
      <c r="G14" s="26">
        <f>B14*5+C14*4+D14*3+E14*2+F14*1</f>
        <v>47</v>
      </c>
      <c r="H14" s="26"/>
      <c r="I14" s="27">
        <f>G14/F3</f>
        <v>4.7</v>
      </c>
      <c r="J14" s="27"/>
      <c r="K14" s="27"/>
      <c r="L14" s="31"/>
      <c r="M14" s="31"/>
      <c r="N14" s="31"/>
    </row>
    <row r="15" spans="1:14" ht="15.75" x14ac:dyDescent="0.25">
      <c r="A15" s="26">
        <v>9</v>
      </c>
      <c r="B15" s="26">
        <v>10</v>
      </c>
      <c r="C15" s="26"/>
      <c r="D15" s="26"/>
      <c r="E15" s="26"/>
      <c r="F15" s="26"/>
      <c r="G15" s="26">
        <f>B15*5+C15*4+D15*3+E15*2+F15*1</f>
        <v>50</v>
      </c>
      <c r="H15" s="26"/>
      <c r="I15" s="27">
        <f>G15/F3</f>
        <v>5</v>
      </c>
      <c r="J15" s="27"/>
      <c r="K15" s="27"/>
      <c r="L15" s="31"/>
      <c r="M15" s="31"/>
      <c r="N15" s="31"/>
    </row>
    <row r="16" spans="1:14" ht="15.75" x14ac:dyDescent="0.25">
      <c r="A16" s="26">
        <v>10</v>
      </c>
      <c r="B16" s="26">
        <v>10</v>
      </c>
      <c r="C16" s="26"/>
      <c r="D16" s="26"/>
      <c r="E16" s="26"/>
      <c r="F16" s="26"/>
      <c r="G16" s="26">
        <f>B16*5+C16*4+D16*3+E16*2+F16*1</f>
        <v>50</v>
      </c>
      <c r="H16" s="26"/>
      <c r="I16" s="27">
        <f>G16/F3</f>
        <v>5</v>
      </c>
      <c r="J16" s="27"/>
      <c r="K16" s="27"/>
      <c r="L16" s="31"/>
      <c r="M16" s="31"/>
      <c r="N16" s="31"/>
    </row>
    <row r="17" spans="1:14" ht="15.75" x14ac:dyDescent="0.25">
      <c r="A17" s="26">
        <v>11</v>
      </c>
      <c r="B17" s="26">
        <v>8</v>
      </c>
      <c r="C17" s="26">
        <v>2</v>
      </c>
      <c r="D17" s="26"/>
      <c r="E17" s="26"/>
      <c r="F17" s="26"/>
      <c r="G17" s="26">
        <f>B17*5+C17*4+D17*3+E17*2+F17*1</f>
        <v>48</v>
      </c>
      <c r="H17" s="26"/>
      <c r="I17" s="27">
        <f>G17/F3</f>
        <v>4.8</v>
      </c>
      <c r="J17" s="27"/>
      <c r="K17" s="27"/>
      <c r="L17" s="31"/>
      <c r="M17" s="31"/>
      <c r="N17" s="31"/>
    </row>
    <row r="18" spans="1:14" ht="15.75" x14ac:dyDescent="0.25">
      <c r="A18" s="26">
        <v>12</v>
      </c>
      <c r="B18" s="26">
        <v>9</v>
      </c>
      <c r="C18" s="26"/>
      <c r="D18" s="26">
        <v>1</v>
      </c>
      <c r="E18" s="26"/>
      <c r="F18" s="26"/>
      <c r="G18" s="26">
        <f>B18*5+C18*4+D18*+E18*2+F18*1</f>
        <v>45</v>
      </c>
      <c r="H18" s="26"/>
      <c r="I18" s="27">
        <f>G18/F3</f>
        <v>4.5</v>
      </c>
      <c r="J18" s="27"/>
      <c r="K18" s="27"/>
      <c r="L18" s="31"/>
      <c r="M18" s="31"/>
      <c r="N18" s="31"/>
    </row>
    <row r="19" spans="1:14" ht="15.75" x14ac:dyDescent="0.25">
      <c r="A19" s="26">
        <v>13</v>
      </c>
      <c r="B19" s="26">
        <v>9</v>
      </c>
      <c r="C19" s="26">
        <v>1</v>
      </c>
      <c r="D19" s="26"/>
      <c r="E19" s="26"/>
      <c r="F19" s="26"/>
      <c r="G19" s="26">
        <f>B19*5+C19*4+D19*3+E19*2+F19*1</f>
        <v>49</v>
      </c>
      <c r="H19" s="26"/>
      <c r="I19" s="27">
        <f>G19/F3</f>
        <v>4.9000000000000004</v>
      </c>
      <c r="J19" s="27"/>
      <c r="K19" s="27"/>
      <c r="L19" s="31"/>
      <c r="M19" s="31"/>
      <c r="N19" s="31"/>
    </row>
    <row r="20" spans="1:14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28.9</v>
      </c>
      <c r="J20" s="27"/>
      <c r="K20" s="27">
        <f>I20/30*100</f>
        <v>96.333333333333329</v>
      </c>
      <c r="L20" s="31"/>
      <c r="M20" s="31"/>
      <c r="N20" s="31"/>
    </row>
    <row r="21" spans="1:14" ht="15.75" x14ac:dyDescent="0.25">
      <c r="A21" s="26">
        <v>14</v>
      </c>
      <c r="B21" s="26">
        <v>10</v>
      </c>
      <c r="C21" s="26"/>
      <c r="D21" s="26"/>
      <c r="E21" s="26"/>
      <c r="F21" s="26"/>
      <c r="G21" s="26">
        <f>B21*5+C21*4+D21*3+E21*2+F21*1</f>
        <v>50</v>
      </c>
      <c r="H21" s="26"/>
      <c r="I21" s="27">
        <f>G21/F3</f>
        <v>5</v>
      </c>
      <c r="J21" s="27"/>
      <c r="K21" s="27"/>
      <c r="L21" s="31"/>
      <c r="M21" s="31"/>
      <c r="N21" s="31"/>
    </row>
    <row r="22" spans="1:14" ht="15.75" x14ac:dyDescent="0.25">
      <c r="A22" s="26">
        <v>15</v>
      </c>
      <c r="B22" s="26">
        <v>10</v>
      </c>
      <c r="C22" s="26"/>
      <c r="D22" s="26"/>
      <c r="E22" s="26"/>
      <c r="F22" s="26"/>
      <c r="G22" s="26">
        <f>B22*5+C22*4+D22*3+E22*2+F22*1</f>
        <v>50</v>
      </c>
      <c r="H22" s="26"/>
      <c r="I22" s="27">
        <f>G22/F3</f>
        <v>5</v>
      </c>
      <c r="J22" s="27"/>
      <c r="K22" s="27"/>
      <c r="L22" s="31"/>
      <c r="M22" s="31"/>
      <c r="N22" s="31"/>
    </row>
    <row r="23" spans="1:14" ht="15.75" x14ac:dyDescent="0.25">
      <c r="A23" s="26">
        <v>16</v>
      </c>
      <c r="B23" s="26">
        <v>10</v>
      </c>
      <c r="C23" s="26"/>
      <c r="D23" s="26"/>
      <c r="E23" s="26"/>
      <c r="F23" s="26"/>
      <c r="G23" s="26">
        <f>B23*5+C23*4+D23*3+E23*2+F23*1</f>
        <v>50</v>
      </c>
      <c r="H23" s="26"/>
      <c r="I23" s="27">
        <f>G23/F3</f>
        <v>5</v>
      </c>
      <c r="J23" s="27"/>
      <c r="K23" s="27"/>
      <c r="L23" s="31"/>
      <c r="M23" s="31"/>
      <c r="N23" s="31"/>
    </row>
    <row r="24" spans="1:14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15</v>
      </c>
      <c r="J24" s="27"/>
      <c r="K24" s="27">
        <f>I24/15*100</f>
        <v>100</v>
      </c>
      <c r="L24" s="31"/>
      <c r="M24" s="31"/>
      <c r="N24" s="31"/>
    </row>
    <row r="25" spans="1:14" ht="15.75" x14ac:dyDescent="0.25">
      <c r="A25" s="26">
        <v>17</v>
      </c>
      <c r="B25" s="26">
        <v>8</v>
      </c>
      <c r="C25" s="26">
        <v>2</v>
      </c>
      <c r="D25" s="26"/>
      <c r="E25" s="26"/>
      <c r="F25" s="26"/>
      <c r="G25" s="26">
        <f>B25*5+C25*4+D25*3+E25*2+F25*1</f>
        <v>48</v>
      </c>
      <c r="H25" s="26"/>
      <c r="I25" s="27">
        <f>G25/F3</f>
        <v>4.8</v>
      </c>
      <c r="J25" s="27"/>
      <c r="K25" s="27"/>
      <c r="L25" s="31"/>
      <c r="M25" s="31"/>
      <c r="N25" s="31"/>
    </row>
    <row r="26" spans="1:14" ht="15.75" x14ac:dyDescent="0.25">
      <c r="A26" s="26">
        <v>18</v>
      </c>
      <c r="B26" s="26">
        <v>9</v>
      </c>
      <c r="C26" s="26">
        <v>1</v>
      </c>
      <c r="D26" s="26"/>
      <c r="E26" s="26"/>
      <c r="F26" s="26"/>
      <c r="G26" s="26">
        <f>B26*5+C26*4+D26*3+E26*2+F26*1</f>
        <v>49</v>
      </c>
      <c r="H26" s="26"/>
      <c r="I26" s="27">
        <f>G26/F3</f>
        <v>4.9000000000000004</v>
      </c>
      <c r="J26" s="27"/>
      <c r="K26" s="27"/>
      <c r="L26" s="31"/>
      <c r="M26" s="31"/>
      <c r="N26" s="31"/>
    </row>
    <row r="27" spans="1:14" ht="15.75" x14ac:dyDescent="0.25">
      <c r="A27" s="26">
        <v>19</v>
      </c>
      <c r="B27" s="26">
        <v>9</v>
      </c>
      <c r="C27" s="26">
        <v>1</v>
      </c>
      <c r="D27" s="26"/>
      <c r="E27" s="26"/>
      <c r="F27" s="26"/>
      <c r="G27" s="26">
        <f>B27*5+C27*4+D27*3+E27*2+F27*1</f>
        <v>49</v>
      </c>
      <c r="H27" s="26"/>
      <c r="I27" s="27">
        <f>G27/F3</f>
        <v>4.9000000000000004</v>
      </c>
      <c r="J27" s="27"/>
      <c r="K27" s="27"/>
      <c r="L27" s="31"/>
      <c r="M27" s="31"/>
      <c r="N27" s="31"/>
    </row>
    <row r="28" spans="1:14" ht="15.75" x14ac:dyDescent="0.25">
      <c r="A28" s="26">
        <v>20</v>
      </c>
      <c r="B28" s="26">
        <v>9</v>
      </c>
      <c r="C28" s="26">
        <v>1</v>
      </c>
      <c r="D28" s="26"/>
      <c r="E28" s="26"/>
      <c r="F28" s="26"/>
      <c r="G28" s="26">
        <f>B28*5+C28*4+D28*3+E28*2+F28*1</f>
        <v>49</v>
      </c>
      <c r="H28" s="26"/>
      <c r="I28" s="27">
        <f>G28/F3</f>
        <v>4.9000000000000004</v>
      </c>
      <c r="J28" s="27"/>
      <c r="K28" s="27"/>
      <c r="L28" s="31"/>
      <c r="M28" s="31"/>
      <c r="N28" s="31"/>
    </row>
    <row r="29" spans="1:14" ht="15.75" x14ac:dyDescent="0.25">
      <c r="A29" s="26">
        <v>21</v>
      </c>
      <c r="B29" s="26">
        <v>10</v>
      </c>
      <c r="C29" s="26"/>
      <c r="D29" s="26"/>
      <c r="E29" s="26"/>
      <c r="F29" s="26"/>
      <c r="G29" s="26">
        <f>B29*5+C29*4+D29*3+E29*2+F29*1</f>
        <v>50</v>
      </c>
      <c r="H29" s="26"/>
      <c r="I29" s="27">
        <f>G29/F3</f>
        <v>5</v>
      </c>
      <c r="J29" s="27"/>
      <c r="K29" s="27"/>
      <c r="L29" s="31"/>
      <c r="M29" s="31"/>
      <c r="N29" s="31"/>
    </row>
    <row r="30" spans="1:14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24.5</v>
      </c>
      <c r="J30" s="27"/>
      <c r="K30" s="27">
        <f>I30/25*100</f>
        <v>98</v>
      </c>
      <c r="L30" s="31"/>
      <c r="M30" s="31"/>
      <c r="N30" s="31"/>
    </row>
    <row r="31" spans="1:14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1"/>
      <c r="M31" s="31"/>
      <c r="N31" s="31"/>
    </row>
    <row r="32" spans="1:14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31"/>
      <c r="M32" s="31"/>
      <c r="N32" s="31"/>
    </row>
    <row r="33" spans="1:14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31"/>
      <c r="M33" s="31"/>
      <c r="N33" s="31"/>
    </row>
    <row r="34" spans="1:14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31"/>
      <c r="J34" s="31"/>
      <c r="K34" s="31"/>
      <c r="L34" s="31"/>
      <c r="M34" s="31"/>
      <c r="N34" s="31"/>
    </row>
    <row r="35" spans="1:14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31"/>
      <c r="J35" s="31"/>
      <c r="K35" s="31"/>
      <c r="L35" s="31"/>
      <c r="M35" s="31"/>
      <c r="N35" s="31"/>
    </row>
    <row r="36" spans="1:14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31"/>
      <c r="J36" s="31"/>
      <c r="K36" s="31"/>
      <c r="L36" s="31"/>
      <c r="M36" s="31"/>
      <c r="N36" s="31"/>
    </row>
    <row r="37" spans="1:14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31"/>
      <c r="J37" s="31"/>
      <c r="K37" s="31"/>
      <c r="L37" s="31"/>
      <c r="M37" s="31"/>
      <c r="N37" s="31"/>
    </row>
    <row r="38" spans="1:14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31"/>
      <c r="J38" s="31"/>
      <c r="K38" s="31"/>
      <c r="L38" s="31"/>
      <c r="M38" s="31"/>
      <c r="N38" s="31"/>
    </row>
  </sheetData>
  <mergeCells count="12">
    <mergeCell ref="C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39"/>
  <sheetViews>
    <sheetView zoomScale="70" zoomScaleNormal="70" workbookViewId="0">
      <selection activeCell="C30" sqref="C30"/>
    </sheetView>
  </sheetViews>
  <sheetFormatPr defaultRowHeight="15" x14ac:dyDescent="0.25"/>
  <sheetData>
    <row r="1" spans="1:15" ht="35.25" customHeight="1" x14ac:dyDescent="0.35">
      <c r="C1" s="172" t="s">
        <v>113</v>
      </c>
      <c r="D1" s="135"/>
      <c r="E1" s="135"/>
      <c r="F1" s="135"/>
      <c r="G1" s="135"/>
    </row>
    <row r="2" spans="1:15" ht="18.75" x14ac:dyDescent="0.3">
      <c r="A2" s="177" t="s">
        <v>147</v>
      </c>
      <c r="B2" s="177"/>
      <c r="C2" s="177"/>
      <c r="D2" s="177"/>
    </row>
    <row r="3" spans="1:15" ht="21" x14ac:dyDescent="0.35">
      <c r="A3" s="40"/>
      <c r="B3" s="40"/>
      <c r="C3" s="40"/>
      <c r="D3" s="40" t="s">
        <v>66</v>
      </c>
      <c r="E3" s="40"/>
      <c r="F3" s="41">
        <v>20</v>
      </c>
      <c r="G3" s="40"/>
      <c r="H3" s="40"/>
      <c r="I3" s="40"/>
      <c r="J3" s="40"/>
      <c r="K3" s="40"/>
      <c r="L3" s="42"/>
      <c r="M3" s="43"/>
      <c r="N3" s="43"/>
    </row>
    <row r="4" spans="1:15" ht="21" x14ac:dyDescent="0.35">
      <c r="A4" s="44" t="s">
        <v>67</v>
      </c>
      <c r="B4" s="44" t="s">
        <v>68</v>
      </c>
      <c r="C4" s="44" t="s">
        <v>69</v>
      </c>
      <c r="D4" s="44" t="s">
        <v>70</v>
      </c>
      <c r="E4" s="44" t="s">
        <v>127</v>
      </c>
      <c r="F4" s="44" t="s">
        <v>128</v>
      </c>
      <c r="G4" s="44" t="s">
        <v>71</v>
      </c>
      <c r="H4" s="44"/>
      <c r="I4" s="44" t="s">
        <v>72</v>
      </c>
      <c r="J4" s="44"/>
      <c r="K4" s="44" t="s">
        <v>74</v>
      </c>
      <c r="L4" s="48"/>
      <c r="M4" s="44"/>
      <c r="N4" s="44"/>
      <c r="O4" s="3"/>
    </row>
    <row r="5" spans="1:15" ht="21" x14ac:dyDescent="0.35">
      <c r="A5" s="45">
        <v>1</v>
      </c>
      <c r="B5" s="45">
        <v>10</v>
      </c>
      <c r="C5" s="45">
        <v>7</v>
      </c>
      <c r="D5" s="45">
        <v>2</v>
      </c>
      <c r="E5" s="45">
        <v>1</v>
      </c>
      <c r="F5" s="45"/>
      <c r="G5" s="45">
        <f>B5*5+C5*4+D5*3+E5*2+F5*1</f>
        <v>86</v>
      </c>
      <c r="H5" s="45"/>
      <c r="I5" s="46">
        <f>G5/F3</f>
        <v>4.3</v>
      </c>
      <c r="J5" s="46"/>
      <c r="K5" s="47"/>
      <c r="L5" s="42"/>
      <c r="M5" s="43"/>
      <c r="N5" s="43"/>
    </row>
    <row r="6" spans="1:15" ht="21" x14ac:dyDescent="0.35">
      <c r="A6" s="45">
        <v>2</v>
      </c>
      <c r="B6" s="45">
        <v>13</v>
      </c>
      <c r="C6" s="45">
        <v>5</v>
      </c>
      <c r="D6" s="45">
        <v>1</v>
      </c>
      <c r="E6" s="45"/>
      <c r="F6" s="45">
        <v>1</v>
      </c>
      <c r="G6" s="45">
        <f>B6*5+C6*4+D6*3+E6*2+F6*1</f>
        <v>89</v>
      </c>
      <c r="H6" s="45"/>
      <c r="I6" s="46">
        <f>G6/F3</f>
        <v>4.45</v>
      </c>
      <c r="J6" s="46"/>
      <c r="K6" s="46"/>
      <c r="L6" s="42"/>
      <c r="M6" s="43"/>
      <c r="N6" s="43"/>
    </row>
    <row r="7" spans="1:15" ht="21" x14ac:dyDescent="0.35">
      <c r="A7" s="45">
        <v>3</v>
      </c>
      <c r="B7" s="45">
        <v>9</v>
      </c>
      <c r="C7" s="45">
        <v>7</v>
      </c>
      <c r="D7" s="45">
        <v>3</v>
      </c>
      <c r="E7" s="45"/>
      <c r="F7" s="45">
        <v>1</v>
      </c>
      <c r="G7" s="45">
        <f>B7*5+C7*4+D7*3+E7*2+F7*1</f>
        <v>83</v>
      </c>
      <c r="H7" s="45"/>
      <c r="I7" s="46">
        <f>G7/F3</f>
        <v>4.1500000000000004</v>
      </c>
      <c r="J7" s="46"/>
      <c r="K7" s="46"/>
      <c r="L7" s="43"/>
      <c r="M7" s="43"/>
      <c r="N7" s="43"/>
    </row>
    <row r="8" spans="1:15" ht="21" x14ac:dyDescent="0.35">
      <c r="A8" s="45" t="s">
        <v>130</v>
      </c>
      <c r="B8" s="45"/>
      <c r="C8" s="45"/>
      <c r="D8" s="45"/>
      <c r="E8" s="45"/>
      <c r="F8" s="45"/>
      <c r="G8" s="45"/>
      <c r="H8" s="45" t="s">
        <v>73</v>
      </c>
      <c r="I8" s="46">
        <f>I5+I6+I7</f>
        <v>12.9</v>
      </c>
      <c r="J8" s="46"/>
      <c r="K8" s="46">
        <f>I8/15*100</f>
        <v>86</v>
      </c>
      <c r="L8" s="43"/>
      <c r="M8" s="43"/>
      <c r="N8" s="43"/>
    </row>
    <row r="9" spans="1:15" ht="21" x14ac:dyDescent="0.35">
      <c r="A9" s="45">
        <v>4</v>
      </c>
      <c r="B9" s="45">
        <v>12</v>
      </c>
      <c r="C9" s="45">
        <v>8</v>
      </c>
      <c r="D9" s="45"/>
      <c r="E9" s="45"/>
      <c r="F9" s="45"/>
      <c r="G9" s="45">
        <f>B9*5+C9*4+D9*3+E9*2+F9*1</f>
        <v>92</v>
      </c>
      <c r="H9" s="45"/>
      <c r="I9" s="46">
        <f>G9/F3</f>
        <v>4.5999999999999996</v>
      </c>
      <c r="J9" s="46"/>
      <c r="K9" s="46"/>
      <c r="L9" s="43"/>
      <c r="M9" s="43"/>
      <c r="N9" s="43"/>
    </row>
    <row r="10" spans="1:15" ht="21" x14ac:dyDescent="0.35">
      <c r="A10" s="45">
        <v>5</v>
      </c>
      <c r="B10" s="45">
        <v>9</v>
      </c>
      <c r="C10" s="45">
        <v>8</v>
      </c>
      <c r="D10" s="45">
        <v>2</v>
      </c>
      <c r="E10" s="45"/>
      <c r="F10" s="45">
        <v>1</v>
      </c>
      <c r="G10" s="45">
        <f>B10*5+C10*4+D10*3+E10*2+F10*1</f>
        <v>84</v>
      </c>
      <c r="H10" s="45"/>
      <c r="I10" s="46">
        <f>G10/F3</f>
        <v>4.2</v>
      </c>
      <c r="J10" s="46"/>
      <c r="K10" s="46"/>
      <c r="L10" s="43"/>
      <c r="M10" s="43"/>
      <c r="N10" s="43"/>
    </row>
    <row r="11" spans="1:15" ht="21" x14ac:dyDescent="0.35">
      <c r="A11" s="45">
        <v>6</v>
      </c>
      <c r="B11" s="45">
        <v>11</v>
      </c>
      <c r="C11" s="45">
        <v>8</v>
      </c>
      <c r="D11" s="45">
        <v>1</v>
      </c>
      <c r="E11" s="45"/>
      <c r="F11" s="45"/>
      <c r="G11" s="45">
        <f>B11*5+C11*4+D11*3+E11*2+F11*1</f>
        <v>90</v>
      </c>
      <c r="H11" s="45"/>
      <c r="I11" s="46">
        <f>G11/F3</f>
        <v>4.5</v>
      </c>
      <c r="J11" s="46"/>
      <c r="K11" s="46"/>
      <c r="L11" s="43"/>
      <c r="M11" s="43"/>
      <c r="N11" s="43"/>
    </row>
    <row r="12" spans="1:15" ht="21" x14ac:dyDescent="0.35">
      <c r="A12" s="45">
        <v>7</v>
      </c>
      <c r="B12" s="45">
        <v>15</v>
      </c>
      <c r="C12" s="45">
        <v>3</v>
      </c>
      <c r="D12" s="45">
        <v>2</v>
      </c>
      <c r="E12" s="45"/>
      <c r="F12" s="45"/>
      <c r="G12" s="45">
        <f>B12*5+C12*4+D12*3+E12*2+F12*1</f>
        <v>93</v>
      </c>
      <c r="H12" s="45"/>
      <c r="I12" s="46">
        <f>G12/F3</f>
        <v>4.6500000000000004</v>
      </c>
      <c r="J12" s="46"/>
      <c r="K12" s="46"/>
      <c r="L12" s="43"/>
      <c r="M12" s="43"/>
      <c r="N12" s="43"/>
    </row>
    <row r="13" spans="1:15" ht="21" x14ac:dyDescent="0.35">
      <c r="A13" s="45" t="s">
        <v>131</v>
      </c>
      <c r="B13" s="45"/>
      <c r="C13" s="45"/>
      <c r="D13" s="45"/>
      <c r="E13" s="45"/>
      <c r="F13" s="45"/>
      <c r="G13" s="45"/>
      <c r="H13" s="45" t="s">
        <v>73</v>
      </c>
      <c r="I13" s="46">
        <f>SUM(I9:I12)</f>
        <v>17.950000000000003</v>
      </c>
      <c r="J13" s="46"/>
      <c r="K13" s="46">
        <f>I13/20*100</f>
        <v>89.750000000000014</v>
      </c>
      <c r="L13" s="43"/>
      <c r="M13" s="43"/>
      <c r="N13" s="43"/>
    </row>
    <row r="14" spans="1:15" ht="21" x14ac:dyDescent="0.35">
      <c r="A14" s="45">
        <v>8</v>
      </c>
      <c r="B14" s="45">
        <v>11</v>
      </c>
      <c r="C14" s="45">
        <v>8</v>
      </c>
      <c r="D14" s="45">
        <v>1</v>
      </c>
      <c r="E14" s="45"/>
      <c r="F14" s="45"/>
      <c r="G14" s="45">
        <f>B14*5+C14*4+D14*3+E14*2+F14*1</f>
        <v>90</v>
      </c>
      <c r="H14" s="45"/>
      <c r="I14" s="46">
        <f>G14/F3</f>
        <v>4.5</v>
      </c>
      <c r="J14" s="46"/>
      <c r="K14" s="46"/>
      <c r="L14" s="43"/>
      <c r="M14" s="43"/>
      <c r="N14" s="43"/>
    </row>
    <row r="15" spans="1:15" ht="21" x14ac:dyDescent="0.35">
      <c r="A15" s="45">
        <v>9</v>
      </c>
      <c r="B15" s="45">
        <v>11</v>
      </c>
      <c r="C15" s="45">
        <v>8</v>
      </c>
      <c r="D15" s="45">
        <v>1</v>
      </c>
      <c r="E15" s="45"/>
      <c r="F15" s="45"/>
      <c r="G15" s="45">
        <f>B15*5+C15*4+D15*3+E15*2+F15*1</f>
        <v>90</v>
      </c>
      <c r="H15" s="45"/>
      <c r="I15" s="46">
        <f>G15/F3</f>
        <v>4.5</v>
      </c>
      <c r="J15" s="46"/>
      <c r="K15" s="46"/>
      <c r="L15" s="43"/>
      <c r="M15" s="43"/>
      <c r="N15" s="43"/>
    </row>
    <row r="16" spans="1:15" ht="21" x14ac:dyDescent="0.35">
      <c r="A16" s="45">
        <v>10</v>
      </c>
      <c r="B16" s="45">
        <v>10</v>
      </c>
      <c r="C16" s="45">
        <v>8</v>
      </c>
      <c r="D16" s="45">
        <v>1</v>
      </c>
      <c r="E16" s="45">
        <v>1</v>
      </c>
      <c r="F16" s="45"/>
      <c r="G16" s="45">
        <f>B16*5+C16*4+D16*3+E16*2+F16*1</f>
        <v>87</v>
      </c>
      <c r="H16" s="45"/>
      <c r="I16" s="46">
        <f>G16/F3</f>
        <v>4.3499999999999996</v>
      </c>
      <c r="J16" s="46"/>
      <c r="K16" s="46"/>
      <c r="L16" s="43"/>
      <c r="M16" s="43"/>
      <c r="N16" s="43"/>
    </row>
    <row r="17" spans="1:14" ht="21" x14ac:dyDescent="0.35">
      <c r="A17" s="45">
        <v>11</v>
      </c>
      <c r="B17" s="45">
        <v>13</v>
      </c>
      <c r="C17" s="45">
        <v>5</v>
      </c>
      <c r="D17" s="45">
        <v>1</v>
      </c>
      <c r="E17" s="45"/>
      <c r="F17" s="45">
        <v>1</v>
      </c>
      <c r="G17" s="45">
        <f>B17*5+C17*4+D17*3+E17*2+F17*1</f>
        <v>89</v>
      </c>
      <c r="H17" s="45"/>
      <c r="I17" s="46">
        <f>G17/F3</f>
        <v>4.45</v>
      </c>
      <c r="J17" s="46"/>
      <c r="K17" s="46"/>
      <c r="L17" s="43"/>
      <c r="M17" s="43"/>
      <c r="N17" s="43"/>
    </row>
    <row r="18" spans="1:14" ht="21" x14ac:dyDescent="0.35">
      <c r="A18" s="45">
        <v>12</v>
      </c>
      <c r="B18" s="45">
        <v>10</v>
      </c>
      <c r="C18" s="45">
        <v>8</v>
      </c>
      <c r="D18" s="45"/>
      <c r="E18" s="45"/>
      <c r="F18" s="45">
        <v>2</v>
      </c>
      <c r="G18" s="45">
        <f>B18*5+C18*4+D18*+E18*2+F18*1</f>
        <v>84</v>
      </c>
      <c r="H18" s="45"/>
      <c r="I18" s="46">
        <f>G18/F3</f>
        <v>4.2</v>
      </c>
      <c r="J18" s="46"/>
      <c r="K18" s="46"/>
      <c r="L18" s="43"/>
      <c r="M18" s="43"/>
      <c r="N18" s="43"/>
    </row>
    <row r="19" spans="1:14" ht="21" x14ac:dyDescent="0.35">
      <c r="A19" s="45">
        <v>13</v>
      </c>
      <c r="B19" s="45">
        <v>11</v>
      </c>
      <c r="C19" s="45">
        <v>8</v>
      </c>
      <c r="D19" s="45">
        <v>1</v>
      </c>
      <c r="E19" s="45"/>
      <c r="F19" s="45"/>
      <c r="G19" s="45">
        <f>B19*5+C19*4+D19*3+E19*2+F19*1</f>
        <v>90</v>
      </c>
      <c r="H19" s="45"/>
      <c r="I19" s="46">
        <f>G19/F3</f>
        <v>4.5</v>
      </c>
      <c r="J19" s="46"/>
      <c r="K19" s="46"/>
      <c r="L19" s="43"/>
      <c r="M19" s="43"/>
      <c r="N19" s="43"/>
    </row>
    <row r="20" spans="1:14" ht="21" x14ac:dyDescent="0.35">
      <c r="A20" s="45" t="s">
        <v>132</v>
      </c>
      <c r="B20" s="45"/>
      <c r="C20" s="45"/>
      <c r="D20" s="45"/>
      <c r="E20" s="45"/>
      <c r="F20" s="45"/>
      <c r="G20" s="45"/>
      <c r="H20" s="45" t="s">
        <v>73</v>
      </c>
      <c r="I20" s="46">
        <f>SUM(I14:I19)</f>
        <v>26.5</v>
      </c>
      <c r="J20" s="46"/>
      <c r="K20" s="46">
        <f>I20/30*100</f>
        <v>88.333333333333329</v>
      </c>
      <c r="L20" s="43"/>
      <c r="M20" s="43"/>
      <c r="N20" s="43"/>
    </row>
    <row r="21" spans="1:14" ht="21" x14ac:dyDescent="0.35">
      <c r="A21" s="45">
        <v>14</v>
      </c>
      <c r="B21" s="45">
        <v>12</v>
      </c>
      <c r="C21" s="45">
        <v>6</v>
      </c>
      <c r="D21" s="45">
        <v>1</v>
      </c>
      <c r="E21" s="45">
        <v>1</v>
      </c>
      <c r="F21" s="45"/>
      <c r="G21" s="45">
        <f>B21*5+C21*4+D21*3+E21*2+F21*1</f>
        <v>89</v>
      </c>
      <c r="H21" s="45"/>
      <c r="I21" s="46">
        <f>G21/F3</f>
        <v>4.45</v>
      </c>
      <c r="J21" s="46"/>
      <c r="K21" s="46"/>
      <c r="L21" s="43"/>
      <c r="M21" s="43"/>
      <c r="N21" s="43"/>
    </row>
    <row r="22" spans="1:14" ht="21" x14ac:dyDescent="0.35">
      <c r="A22" s="45">
        <v>15</v>
      </c>
      <c r="B22" s="45">
        <v>11</v>
      </c>
      <c r="C22" s="45">
        <v>7</v>
      </c>
      <c r="D22" s="45"/>
      <c r="E22" s="45">
        <v>1</v>
      </c>
      <c r="F22" s="45">
        <v>1</v>
      </c>
      <c r="G22" s="45">
        <f>B22*5+C22*4+D22*3+E22*2+F22*1</f>
        <v>86</v>
      </c>
      <c r="H22" s="45"/>
      <c r="I22" s="46">
        <f>G22/F3</f>
        <v>4.3</v>
      </c>
      <c r="J22" s="46"/>
      <c r="K22" s="46"/>
      <c r="L22" s="43"/>
      <c r="M22" s="43"/>
      <c r="N22" s="43"/>
    </row>
    <row r="23" spans="1:14" ht="21" x14ac:dyDescent="0.35">
      <c r="A23" s="45">
        <v>16</v>
      </c>
      <c r="B23" s="45">
        <v>12</v>
      </c>
      <c r="C23" s="45">
        <v>7</v>
      </c>
      <c r="D23" s="45">
        <v>1</v>
      </c>
      <c r="E23" s="45"/>
      <c r="F23" s="45"/>
      <c r="G23" s="45">
        <f>B23*5+C23*4+D23*3+E23*2+F23*1</f>
        <v>91</v>
      </c>
      <c r="H23" s="45"/>
      <c r="I23" s="46">
        <f>G23/F3</f>
        <v>4.55</v>
      </c>
      <c r="J23" s="46"/>
      <c r="K23" s="46"/>
      <c r="L23" s="43"/>
      <c r="M23" s="43"/>
      <c r="N23" s="43"/>
    </row>
    <row r="24" spans="1:14" ht="21" x14ac:dyDescent="0.35">
      <c r="A24" s="45" t="s">
        <v>133</v>
      </c>
      <c r="B24" s="45"/>
      <c r="C24" s="45"/>
      <c r="D24" s="45"/>
      <c r="E24" s="45"/>
      <c r="F24" s="45"/>
      <c r="G24" s="45"/>
      <c r="H24" s="45" t="s">
        <v>73</v>
      </c>
      <c r="I24" s="46">
        <f>SUM(I21:I23)</f>
        <v>13.3</v>
      </c>
      <c r="J24" s="46"/>
      <c r="K24" s="46">
        <f>I24/15*100</f>
        <v>88.666666666666671</v>
      </c>
      <c r="L24" s="43"/>
      <c r="M24" s="43"/>
      <c r="N24" s="43"/>
    </row>
    <row r="25" spans="1:14" ht="21" x14ac:dyDescent="0.35">
      <c r="A25" s="45">
        <v>17</v>
      </c>
      <c r="B25" s="45">
        <v>9</v>
      </c>
      <c r="C25" s="45">
        <v>7</v>
      </c>
      <c r="D25" s="45">
        <v>1</v>
      </c>
      <c r="E25" s="45">
        <v>1</v>
      </c>
      <c r="F25" s="45">
        <v>2</v>
      </c>
      <c r="G25" s="45">
        <f>B25*5+C25*4+D25*3+E25*2+F25*1</f>
        <v>80</v>
      </c>
      <c r="H25" s="45"/>
      <c r="I25" s="46">
        <f>G25/F3</f>
        <v>4</v>
      </c>
      <c r="J25" s="46"/>
      <c r="K25" s="46"/>
      <c r="L25" s="43"/>
      <c r="M25" s="43"/>
      <c r="N25" s="43"/>
    </row>
    <row r="26" spans="1:14" ht="21" x14ac:dyDescent="0.35">
      <c r="A26" s="45">
        <v>18</v>
      </c>
      <c r="B26" s="45">
        <v>11</v>
      </c>
      <c r="C26" s="45">
        <v>6</v>
      </c>
      <c r="D26" s="45">
        <v>1</v>
      </c>
      <c r="E26" s="45">
        <v>2</v>
      </c>
      <c r="F26" s="45"/>
      <c r="G26" s="45">
        <f>B26*5+C26*4+D26*3+E26*2+F26*1</f>
        <v>86</v>
      </c>
      <c r="H26" s="45"/>
      <c r="I26" s="46">
        <f>G26/F3</f>
        <v>4.3</v>
      </c>
      <c r="J26" s="46"/>
      <c r="K26" s="46"/>
      <c r="L26" s="43"/>
      <c r="M26" s="43"/>
      <c r="N26" s="43"/>
    </row>
    <row r="27" spans="1:14" ht="21" x14ac:dyDescent="0.35">
      <c r="A27" s="45">
        <v>19</v>
      </c>
      <c r="B27" s="45">
        <v>13</v>
      </c>
      <c r="C27" s="45">
        <v>6</v>
      </c>
      <c r="D27" s="45">
        <v>1</v>
      </c>
      <c r="E27" s="45"/>
      <c r="F27" s="45"/>
      <c r="G27" s="45">
        <f>B27*5+C27*4+D27*3+E27*2+F27*1</f>
        <v>92</v>
      </c>
      <c r="H27" s="45"/>
      <c r="I27" s="46">
        <f>G27/F3</f>
        <v>4.5999999999999996</v>
      </c>
      <c r="J27" s="46"/>
      <c r="K27" s="46"/>
      <c r="L27" s="43"/>
      <c r="M27" s="43"/>
      <c r="N27" s="43"/>
    </row>
    <row r="28" spans="1:14" ht="21" x14ac:dyDescent="0.35">
      <c r="A28" s="45">
        <v>20</v>
      </c>
      <c r="B28" s="45">
        <v>13</v>
      </c>
      <c r="C28" s="45">
        <v>7</v>
      </c>
      <c r="D28" s="45"/>
      <c r="E28" s="45"/>
      <c r="F28" s="45"/>
      <c r="G28" s="45">
        <f>B28*5+C28*4+D28*3+E28*2+F28*1</f>
        <v>93</v>
      </c>
      <c r="H28" s="45"/>
      <c r="I28" s="46">
        <f>G28/F3</f>
        <v>4.6500000000000004</v>
      </c>
      <c r="J28" s="46"/>
      <c r="K28" s="46"/>
      <c r="L28" s="43"/>
      <c r="M28" s="43"/>
      <c r="N28" s="43"/>
    </row>
    <row r="29" spans="1:14" ht="21" x14ac:dyDescent="0.35">
      <c r="A29" s="45">
        <v>21</v>
      </c>
      <c r="B29" s="45">
        <v>10</v>
      </c>
      <c r="C29" s="45">
        <v>8</v>
      </c>
      <c r="D29" s="45"/>
      <c r="E29" s="45">
        <v>2</v>
      </c>
      <c r="F29" s="45"/>
      <c r="G29" s="45">
        <f>B29*5+C29*4+D29*3+E29*2+F29*1</f>
        <v>86</v>
      </c>
      <c r="H29" s="45"/>
      <c r="I29" s="46">
        <f>G29/F3</f>
        <v>4.3</v>
      </c>
      <c r="J29" s="46"/>
      <c r="K29" s="46"/>
      <c r="L29" s="43"/>
      <c r="M29" s="43"/>
      <c r="N29" s="43"/>
    </row>
    <row r="30" spans="1:14" ht="21" x14ac:dyDescent="0.35">
      <c r="A30" s="45" t="s">
        <v>134</v>
      </c>
      <c r="B30" s="45"/>
      <c r="C30" s="45"/>
      <c r="D30" s="45"/>
      <c r="E30" s="45"/>
      <c r="F30" s="45"/>
      <c r="G30" s="45"/>
      <c r="H30" s="45" t="s">
        <v>73</v>
      </c>
      <c r="I30" s="46">
        <f>SUM(I25:I29)</f>
        <v>21.85</v>
      </c>
      <c r="J30" s="46"/>
      <c r="K30" s="46">
        <f>I30/25*100</f>
        <v>87.4</v>
      </c>
      <c r="L30" s="43"/>
      <c r="M30" s="43"/>
      <c r="N30" s="43"/>
    </row>
    <row r="31" spans="1:14" ht="21" x14ac:dyDescent="0.3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 ht="21" x14ac:dyDescent="0.3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 ht="21" x14ac:dyDescent="0.35">
      <c r="A33" s="173" t="s">
        <v>82</v>
      </c>
      <c r="B33" s="173"/>
      <c r="C33" s="173"/>
      <c r="D33" s="173"/>
      <c r="E33" s="173"/>
      <c r="F33" s="173"/>
      <c r="G33" s="173"/>
      <c r="H33" s="173"/>
      <c r="I33" s="173"/>
      <c r="J33" s="173"/>
      <c r="K33" s="43"/>
      <c r="L33" s="43"/>
      <c r="M33" s="43"/>
      <c r="N33" s="43"/>
    </row>
    <row r="34" spans="1:14" ht="15.75" customHeight="1" x14ac:dyDescent="0.35">
      <c r="A34" s="174" t="s">
        <v>83</v>
      </c>
      <c r="B34" s="175"/>
      <c r="C34" s="175"/>
      <c r="D34" s="176"/>
      <c r="E34" s="174" t="s">
        <v>84</v>
      </c>
      <c r="F34" s="175"/>
      <c r="G34" s="175"/>
      <c r="H34" s="175"/>
      <c r="I34" s="43"/>
      <c r="J34" s="43"/>
      <c r="K34" s="43"/>
      <c r="L34" s="43"/>
      <c r="M34" s="43"/>
      <c r="N34" s="43"/>
    </row>
    <row r="35" spans="1:14" ht="15.75" customHeight="1" x14ac:dyDescent="0.35">
      <c r="A35" s="169" t="s">
        <v>85</v>
      </c>
      <c r="B35" s="170"/>
      <c r="C35" s="170"/>
      <c r="D35" s="171"/>
      <c r="E35" s="169" t="s">
        <v>86</v>
      </c>
      <c r="F35" s="170"/>
      <c r="G35" s="170"/>
      <c r="H35" s="170"/>
      <c r="I35" s="43"/>
      <c r="J35" s="43"/>
      <c r="K35" s="43"/>
      <c r="L35" s="43"/>
      <c r="M35" s="43"/>
      <c r="N35" s="43"/>
    </row>
    <row r="36" spans="1:14" ht="15.75" customHeight="1" x14ac:dyDescent="0.35">
      <c r="A36" s="169" t="s">
        <v>87</v>
      </c>
      <c r="B36" s="170"/>
      <c r="C36" s="170"/>
      <c r="D36" s="171"/>
      <c r="E36" s="169" t="s">
        <v>88</v>
      </c>
      <c r="F36" s="170"/>
      <c r="G36" s="170"/>
      <c r="H36" s="170"/>
      <c r="I36" s="43"/>
      <c r="J36" s="43"/>
      <c r="K36" s="43"/>
      <c r="L36" s="43"/>
      <c r="M36" s="43"/>
      <c r="N36" s="43"/>
    </row>
    <row r="37" spans="1:14" ht="15.75" customHeight="1" x14ac:dyDescent="0.35">
      <c r="A37" s="169" t="s">
        <v>89</v>
      </c>
      <c r="B37" s="170"/>
      <c r="C37" s="170"/>
      <c r="D37" s="171"/>
      <c r="E37" s="169" t="s">
        <v>90</v>
      </c>
      <c r="F37" s="170"/>
      <c r="G37" s="170"/>
      <c r="H37" s="170"/>
      <c r="I37" s="43"/>
      <c r="J37" s="43"/>
      <c r="K37" s="43"/>
      <c r="L37" s="43"/>
      <c r="M37" s="43"/>
      <c r="N37" s="43"/>
    </row>
    <row r="38" spans="1:14" ht="15.75" customHeight="1" x14ac:dyDescent="0.35">
      <c r="A38" s="169" t="s">
        <v>91</v>
      </c>
      <c r="B38" s="170"/>
      <c r="C38" s="170"/>
      <c r="D38" s="171"/>
      <c r="E38" s="169" t="s">
        <v>92</v>
      </c>
      <c r="F38" s="170"/>
      <c r="G38" s="170"/>
      <c r="H38" s="170"/>
      <c r="I38" s="43"/>
      <c r="J38" s="43"/>
      <c r="K38" s="43"/>
      <c r="L38" s="43"/>
      <c r="M38" s="43"/>
      <c r="N38" s="43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</sheetData>
  <mergeCells count="13">
    <mergeCell ref="C1:G1"/>
    <mergeCell ref="A33:J33"/>
    <mergeCell ref="A34:D34"/>
    <mergeCell ref="E34:H34"/>
    <mergeCell ref="A35:D35"/>
    <mergeCell ref="E35:H35"/>
    <mergeCell ref="A2:D2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C80"/>
  <sheetViews>
    <sheetView topLeftCell="A28" zoomScale="80" zoomScaleNormal="80" workbookViewId="0">
      <selection activeCell="R56" sqref="R56"/>
    </sheetView>
  </sheetViews>
  <sheetFormatPr defaultRowHeight="15" x14ac:dyDescent="0.25"/>
  <sheetData>
    <row r="1" spans="1:29" s="23" customFormat="1" ht="37.5" customHeight="1" x14ac:dyDescent="0.3">
      <c r="C1" s="143" t="s">
        <v>118</v>
      </c>
      <c r="D1" s="144"/>
      <c r="E1" s="144"/>
      <c r="F1" s="144"/>
      <c r="G1" s="144"/>
      <c r="H1" s="143"/>
      <c r="I1" s="143"/>
      <c r="P1" s="131" t="s">
        <v>119</v>
      </c>
      <c r="Q1" s="131"/>
      <c r="R1" s="131"/>
      <c r="S1" s="131"/>
      <c r="T1" s="131"/>
      <c r="U1" s="131"/>
      <c r="V1" s="131"/>
    </row>
    <row r="2" spans="1:29" x14ac:dyDescent="0.25">
      <c r="A2" s="32"/>
      <c r="B2" s="32"/>
      <c r="C2" s="11" t="s">
        <v>147</v>
      </c>
      <c r="D2" s="32"/>
      <c r="E2" s="32"/>
      <c r="F2" s="32"/>
      <c r="G2" s="32"/>
      <c r="H2" s="32"/>
      <c r="I2" s="32"/>
      <c r="J2" s="32"/>
      <c r="K2" s="32"/>
      <c r="L2" s="32"/>
      <c r="M2" s="32"/>
      <c r="Q2" s="32"/>
      <c r="R2" s="32"/>
      <c r="S2" s="11" t="s">
        <v>147</v>
      </c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21"/>
      <c r="M3" s="32"/>
      <c r="Q3" s="18"/>
      <c r="R3" s="18"/>
      <c r="S3" s="18"/>
      <c r="T3" s="18" t="s">
        <v>66</v>
      </c>
      <c r="U3" s="18"/>
      <c r="V3" s="19">
        <v>5</v>
      </c>
      <c r="W3" s="18"/>
      <c r="X3" s="18"/>
      <c r="Y3" s="18"/>
      <c r="Z3" s="18"/>
      <c r="AA3" s="18"/>
      <c r="AB3" s="21"/>
      <c r="AC3" s="32"/>
    </row>
    <row r="4" spans="1:29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2"/>
      <c r="Q4" s="20" t="s">
        <v>67</v>
      </c>
      <c r="R4" s="20" t="s">
        <v>68</v>
      </c>
      <c r="S4" s="20" t="s">
        <v>69</v>
      </c>
      <c r="T4" s="20" t="s">
        <v>70</v>
      </c>
      <c r="U4" s="20" t="s">
        <v>127</v>
      </c>
      <c r="V4" s="20" t="s">
        <v>128</v>
      </c>
      <c r="W4" s="20" t="s">
        <v>71</v>
      </c>
      <c r="X4" s="20"/>
      <c r="Y4" s="20" t="s">
        <v>72</v>
      </c>
      <c r="Z4" s="20"/>
      <c r="AA4" s="20" t="s">
        <v>74</v>
      </c>
      <c r="AB4" s="21"/>
      <c r="AC4" s="32"/>
    </row>
    <row r="5" spans="1:29" ht="15.75" customHeight="1" x14ac:dyDescent="0.25">
      <c r="A5" s="26">
        <v>1</v>
      </c>
      <c r="B5" s="26">
        <v>4</v>
      </c>
      <c r="C5" s="26">
        <v>4</v>
      </c>
      <c r="D5" s="26">
        <v>1</v>
      </c>
      <c r="E5" s="26">
        <v>1</v>
      </c>
      <c r="F5" s="26"/>
      <c r="G5" s="26">
        <f>B5*5+C5*4+D5*3+E5*2+F5*1</f>
        <v>41</v>
      </c>
      <c r="H5" s="26"/>
      <c r="I5" s="27">
        <f>G5/F3</f>
        <v>4.0999999999999996</v>
      </c>
      <c r="J5" s="27"/>
      <c r="K5" s="27"/>
      <c r="L5" s="21"/>
      <c r="M5" s="32"/>
      <c r="Q5" s="26">
        <v>1</v>
      </c>
      <c r="R5" s="26">
        <v>2</v>
      </c>
      <c r="S5" s="26">
        <v>3</v>
      </c>
      <c r="T5" s="26"/>
      <c r="U5" s="26"/>
      <c r="V5" s="26"/>
      <c r="W5" s="26">
        <f>R5*5+S5*4+T5*3+U5*2+V5*1</f>
        <v>22</v>
      </c>
      <c r="X5" s="26"/>
      <c r="Y5" s="27">
        <f>W5/V3</f>
        <v>4.4000000000000004</v>
      </c>
      <c r="Z5" s="27"/>
      <c r="AA5" s="27"/>
      <c r="AB5" s="21"/>
      <c r="AC5" s="32"/>
    </row>
    <row r="6" spans="1:29" ht="15.75" customHeight="1" x14ac:dyDescent="0.25">
      <c r="A6" s="26">
        <v>2</v>
      </c>
      <c r="B6" s="26">
        <v>5</v>
      </c>
      <c r="C6" s="26">
        <v>3</v>
      </c>
      <c r="D6" s="26">
        <v>2</v>
      </c>
      <c r="E6" s="26"/>
      <c r="F6" s="26"/>
      <c r="G6" s="26">
        <f>B6*5+C6*4+D6*3+E6*2+F6*1</f>
        <v>43</v>
      </c>
      <c r="H6" s="26"/>
      <c r="I6" s="27">
        <f>G6/F3</f>
        <v>4.3</v>
      </c>
      <c r="J6" s="27"/>
      <c r="K6" s="27"/>
      <c r="L6" s="21"/>
      <c r="M6" s="32"/>
      <c r="Q6" s="26">
        <v>2</v>
      </c>
      <c r="R6" s="26">
        <v>3</v>
      </c>
      <c r="S6" s="26">
        <v>2</v>
      </c>
      <c r="T6" s="26"/>
      <c r="U6" s="26"/>
      <c r="V6" s="26"/>
      <c r="W6" s="26">
        <f>R6*5+S6*4+T6*3+U6*2+V6*1</f>
        <v>23</v>
      </c>
      <c r="X6" s="26"/>
      <c r="Y6" s="27">
        <f>W6/V3</f>
        <v>4.5999999999999996</v>
      </c>
      <c r="Z6" s="27"/>
      <c r="AA6" s="27"/>
      <c r="AB6" s="21"/>
      <c r="AC6" s="32"/>
    </row>
    <row r="7" spans="1:29" ht="15.75" customHeight="1" x14ac:dyDescent="0.25">
      <c r="A7" s="26">
        <v>3</v>
      </c>
      <c r="B7" s="26">
        <v>2</v>
      </c>
      <c r="C7" s="26">
        <v>5</v>
      </c>
      <c r="D7" s="26">
        <v>1</v>
      </c>
      <c r="E7" s="26">
        <v>1</v>
      </c>
      <c r="F7" s="26">
        <v>1</v>
      </c>
      <c r="G7" s="26">
        <f>B7*5+C7*4+D7*3+E7*2+F7*1</f>
        <v>36</v>
      </c>
      <c r="H7" s="26"/>
      <c r="I7" s="27">
        <f>G7/F3</f>
        <v>3.6</v>
      </c>
      <c r="J7" s="27"/>
      <c r="K7" s="27"/>
      <c r="L7" s="32"/>
      <c r="M7" s="32"/>
      <c r="Q7" s="26">
        <v>3</v>
      </c>
      <c r="R7" s="26">
        <v>1</v>
      </c>
      <c r="S7" s="26">
        <v>3</v>
      </c>
      <c r="T7" s="26"/>
      <c r="U7" s="26">
        <v>1</v>
      </c>
      <c r="V7" s="26"/>
      <c r="W7" s="26">
        <f>R7*5+S7*4+T7*3+U7*2+V7*1</f>
        <v>19</v>
      </c>
      <c r="X7" s="26"/>
      <c r="Y7" s="27">
        <f>W7/V3</f>
        <v>3.8</v>
      </c>
      <c r="Z7" s="27"/>
      <c r="AA7" s="27"/>
      <c r="AB7" s="32"/>
      <c r="AC7" s="32"/>
    </row>
    <row r="8" spans="1:29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11.999999999999998</v>
      </c>
      <c r="J8" s="27"/>
      <c r="K8" s="27">
        <f>I8/15*100</f>
        <v>80</v>
      </c>
      <c r="L8" s="32"/>
      <c r="M8" s="32"/>
      <c r="Q8" s="26" t="s">
        <v>130</v>
      </c>
      <c r="R8" s="26"/>
      <c r="S8" s="26"/>
      <c r="T8" s="26"/>
      <c r="U8" s="26"/>
      <c r="V8" s="26"/>
      <c r="W8" s="26"/>
      <c r="X8" s="26" t="s">
        <v>73</v>
      </c>
      <c r="Y8" s="27">
        <f>Y5+Y6+Y7</f>
        <v>12.8</v>
      </c>
      <c r="Z8" s="27"/>
      <c r="AA8" s="27">
        <f>Y8/15*100</f>
        <v>85.333333333333343</v>
      </c>
      <c r="AB8" s="32"/>
      <c r="AC8" s="32"/>
    </row>
    <row r="9" spans="1:29" ht="15.75" customHeight="1" x14ac:dyDescent="0.25">
      <c r="A9" s="26">
        <v>4</v>
      </c>
      <c r="B9" s="26">
        <v>6</v>
      </c>
      <c r="C9" s="26">
        <v>3</v>
      </c>
      <c r="D9" s="26">
        <v>1</v>
      </c>
      <c r="E9" s="26"/>
      <c r="F9" s="26"/>
      <c r="G9" s="26">
        <f>B9*5+C9*4+D9*3+E9*2+F9*1</f>
        <v>45</v>
      </c>
      <c r="H9" s="26"/>
      <c r="I9" s="27">
        <f>G9/F3</f>
        <v>4.5</v>
      </c>
      <c r="J9" s="27"/>
      <c r="K9" s="27"/>
      <c r="L9" s="32"/>
      <c r="M9" s="32"/>
      <c r="Q9" s="26">
        <v>4</v>
      </c>
      <c r="R9" s="26">
        <v>2</v>
      </c>
      <c r="S9" s="26">
        <v>3</v>
      </c>
      <c r="T9" s="26"/>
      <c r="U9" s="26"/>
      <c r="V9" s="26"/>
      <c r="W9" s="26">
        <f>R9*5+S9*4+T9*3+U9*2+V9*1</f>
        <v>22</v>
      </c>
      <c r="X9" s="26"/>
      <c r="Y9" s="27">
        <f>W9/V3</f>
        <v>4.4000000000000004</v>
      </c>
      <c r="Z9" s="27"/>
      <c r="AA9" s="27"/>
      <c r="AB9" s="32"/>
      <c r="AC9" s="32"/>
    </row>
    <row r="10" spans="1:29" ht="15.75" x14ac:dyDescent="0.25">
      <c r="A10" s="26">
        <v>5</v>
      </c>
      <c r="B10" s="26">
        <v>4</v>
      </c>
      <c r="C10" s="26">
        <v>4</v>
      </c>
      <c r="D10" s="26">
        <v>2</v>
      </c>
      <c r="E10" s="26"/>
      <c r="F10" s="26"/>
      <c r="G10" s="26">
        <f>B10*5+C10*4+D10*3+E10*2+F10*1</f>
        <v>42</v>
      </c>
      <c r="H10" s="26"/>
      <c r="I10" s="27">
        <f>G10/F3</f>
        <v>4.2</v>
      </c>
      <c r="J10" s="27"/>
      <c r="K10" s="27"/>
      <c r="L10" s="32"/>
      <c r="M10" s="32"/>
      <c r="Q10" s="26">
        <v>5</v>
      </c>
      <c r="R10" s="26">
        <v>1</v>
      </c>
      <c r="S10" s="26">
        <v>4</v>
      </c>
      <c r="T10" s="26"/>
      <c r="U10" s="26"/>
      <c r="V10" s="26"/>
      <c r="W10" s="26">
        <f>R10*5+S10*4+T10*3+U10*2+V10*1</f>
        <v>21</v>
      </c>
      <c r="X10" s="26"/>
      <c r="Y10" s="27">
        <f>W10/V3</f>
        <v>4.2</v>
      </c>
      <c r="Z10" s="27"/>
      <c r="AA10" s="27"/>
      <c r="AB10" s="32"/>
      <c r="AC10" s="32"/>
    </row>
    <row r="11" spans="1:29" ht="15.75" x14ac:dyDescent="0.25">
      <c r="A11" s="26">
        <v>6</v>
      </c>
      <c r="B11" s="26">
        <v>5</v>
      </c>
      <c r="C11" s="26">
        <v>4</v>
      </c>
      <c r="D11" s="26">
        <v>1</v>
      </c>
      <c r="E11" s="26"/>
      <c r="F11" s="26"/>
      <c r="G11" s="26">
        <f>B11*5+C11*4+D11*3+E11*2+F11*1</f>
        <v>44</v>
      </c>
      <c r="H11" s="26"/>
      <c r="I11" s="27">
        <f>G11/F3</f>
        <v>4.4000000000000004</v>
      </c>
      <c r="J11" s="27"/>
      <c r="K11" s="27"/>
      <c r="L11" s="32"/>
      <c r="M11" s="32"/>
      <c r="Q11" s="26">
        <v>6</v>
      </c>
      <c r="R11" s="26"/>
      <c r="S11" s="26">
        <v>5</v>
      </c>
      <c r="T11" s="26"/>
      <c r="U11" s="26"/>
      <c r="V11" s="26"/>
      <c r="W11" s="26">
        <f>R11*5+S11*4+T11*3+U11*2+V11*1</f>
        <v>20</v>
      </c>
      <c r="X11" s="26"/>
      <c r="Y11" s="27">
        <f>W11/V3</f>
        <v>4</v>
      </c>
      <c r="Z11" s="27"/>
      <c r="AA11" s="27"/>
      <c r="AB11" s="32"/>
      <c r="AC11" s="32"/>
    </row>
    <row r="12" spans="1:29" ht="15.75" x14ac:dyDescent="0.25">
      <c r="A12" s="26">
        <v>7</v>
      </c>
      <c r="B12" s="26">
        <v>3</v>
      </c>
      <c r="C12" s="26">
        <v>6</v>
      </c>
      <c r="D12" s="26">
        <v>1</v>
      </c>
      <c r="E12" s="26"/>
      <c r="F12" s="26"/>
      <c r="G12" s="26">
        <f>B12*5+C12*4+D12*3+E12*2+F12*1</f>
        <v>42</v>
      </c>
      <c r="H12" s="26"/>
      <c r="I12" s="27">
        <f>G12/F3</f>
        <v>4.2</v>
      </c>
      <c r="J12" s="27"/>
      <c r="K12" s="27"/>
      <c r="L12" s="32"/>
      <c r="M12" s="32"/>
      <c r="Q12" s="26">
        <v>7</v>
      </c>
      <c r="R12" s="26">
        <v>1</v>
      </c>
      <c r="S12" s="26">
        <v>4</v>
      </c>
      <c r="T12" s="26"/>
      <c r="U12" s="26"/>
      <c r="V12" s="26"/>
      <c r="W12" s="26">
        <f>R12*5+S12*4+T12*3+U12*2+V12*1</f>
        <v>21</v>
      </c>
      <c r="X12" s="26"/>
      <c r="Y12" s="27">
        <f>W12/V3</f>
        <v>4.2</v>
      </c>
      <c r="Z12" s="27"/>
      <c r="AA12" s="27"/>
      <c r="AB12" s="32"/>
      <c r="AC12" s="32"/>
    </row>
    <row r="13" spans="1:29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17.3</v>
      </c>
      <c r="J13" s="27"/>
      <c r="K13" s="27">
        <f>I13/20*100</f>
        <v>86.5</v>
      </c>
      <c r="L13" s="32"/>
      <c r="M13" s="32"/>
      <c r="Q13" s="26" t="s">
        <v>131</v>
      </c>
      <c r="R13" s="26"/>
      <c r="S13" s="26"/>
      <c r="T13" s="26"/>
      <c r="U13" s="26"/>
      <c r="V13" s="26"/>
      <c r="W13" s="26"/>
      <c r="X13" s="26" t="s">
        <v>73</v>
      </c>
      <c r="Y13" s="27">
        <f>SUM(Y9:Y12)</f>
        <v>16.8</v>
      </c>
      <c r="Z13" s="27"/>
      <c r="AA13" s="27">
        <f>Y13/20*100</f>
        <v>84.000000000000014</v>
      </c>
      <c r="AB13" s="32"/>
      <c r="AC13" s="32"/>
    </row>
    <row r="14" spans="1:29" ht="15.75" x14ac:dyDescent="0.25">
      <c r="A14" s="26">
        <v>8</v>
      </c>
      <c r="B14" s="26">
        <v>4</v>
      </c>
      <c r="C14" s="26">
        <v>4</v>
      </c>
      <c r="D14" s="26">
        <v>1</v>
      </c>
      <c r="E14" s="26">
        <v>1</v>
      </c>
      <c r="F14" s="26"/>
      <c r="G14" s="26">
        <f>B14*5+C14*4+D14*3+E14*2+F14*1</f>
        <v>41</v>
      </c>
      <c r="H14" s="26"/>
      <c r="I14" s="27">
        <f>G14/F3</f>
        <v>4.0999999999999996</v>
      </c>
      <c r="J14" s="27"/>
      <c r="K14" s="27"/>
      <c r="L14" s="32"/>
      <c r="M14" s="32"/>
      <c r="Q14" s="26">
        <v>8</v>
      </c>
      <c r="R14" s="26"/>
      <c r="S14" s="26">
        <v>4</v>
      </c>
      <c r="T14" s="26">
        <v>1</v>
      </c>
      <c r="U14" s="26"/>
      <c r="V14" s="26"/>
      <c r="W14" s="26">
        <f>R14*5+S14*4+T14*3+U14*2+V14*1</f>
        <v>19</v>
      </c>
      <c r="X14" s="26"/>
      <c r="Y14" s="27">
        <f>W14/V3</f>
        <v>3.8</v>
      </c>
      <c r="Z14" s="27"/>
      <c r="AA14" s="27"/>
      <c r="AB14" s="32"/>
      <c r="AC14" s="32"/>
    </row>
    <row r="15" spans="1:29" ht="15.75" x14ac:dyDescent="0.25">
      <c r="A15" s="26">
        <v>9</v>
      </c>
      <c r="B15" s="26">
        <v>4</v>
      </c>
      <c r="C15" s="26">
        <v>5</v>
      </c>
      <c r="D15" s="26">
        <v>1</v>
      </c>
      <c r="E15" s="26"/>
      <c r="F15" s="26"/>
      <c r="G15" s="26">
        <f>B15*5+C15*4+D15*3+E15*2+F15*1</f>
        <v>43</v>
      </c>
      <c r="H15" s="26"/>
      <c r="I15" s="27">
        <f>G15/F3</f>
        <v>4.3</v>
      </c>
      <c r="J15" s="27"/>
      <c r="K15" s="27"/>
      <c r="L15" s="32"/>
      <c r="M15" s="32"/>
      <c r="Q15" s="26">
        <v>9</v>
      </c>
      <c r="R15" s="26">
        <v>1</v>
      </c>
      <c r="S15" s="26">
        <v>4</v>
      </c>
      <c r="T15" s="26"/>
      <c r="U15" s="26"/>
      <c r="V15" s="26"/>
      <c r="W15" s="26">
        <f>R15*5+S15*4+T15*3+U15*2+V15*1</f>
        <v>21</v>
      </c>
      <c r="X15" s="26"/>
      <c r="Y15" s="27">
        <f>W15/V3</f>
        <v>4.2</v>
      </c>
      <c r="Z15" s="27"/>
      <c r="AA15" s="27"/>
      <c r="AB15" s="32"/>
      <c r="AC15" s="32"/>
    </row>
    <row r="16" spans="1:29" ht="15.75" x14ac:dyDescent="0.25">
      <c r="A16" s="26">
        <v>10</v>
      </c>
      <c r="B16" s="26">
        <v>5</v>
      </c>
      <c r="C16" s="26">
        <v>3</v>
      </c>
      <c r="D16" s="26">
        <v>1</v>
      </c>
      <c r="E16" s="26">
        <v>1</v>
      </c>
      <c r="F16" s="26"/>
      <c r="G16" s="26">
        <f>B16*5+C16*4+D16*3+E16*2+F16*1</f>
        <v>42</v>
      </c>
      <c r="H16" s="26"/>
      <c r="I16" s="27">
        <f>G16/F3</f>
        <v>4.2</v>
      </c>
      <c r="J16" s="27"/>
      <c r="K16" s="27"/>
      <c r="L16" s="32"/>
      <c r="M16" s="32"/>
      <c r="Q16" s="26">
        <v>10</v>
      </c>
      <c r="R16" s="26">
        <v>3</v>
      </c>
      <c r="S16" s="26">
        <v>2</v>
      </c>
      <c r="T16" s="26"/>
      <c r="U16" s="26"/>
      <c r="V16" s="26"/>
      <c r="W16" s="26">
        <f>R16*5+S16*4+T16*3+U16*2+V16*1</f>
        <v>23</v>
      </c>
      <c r="X16" s="26"/>
      <c r="Y16" s="27">
        <f>W16/V3</f>
        <v>4.5999999999999996</v>
      </c>
      <c r="Z16" s="27"/>
      <c r="AA16" s="27"/>
      <c r="AB16" s="32"/>
      <c r="AC16" s="32"/>
    </row>
    <row r="17" spans="1:29" ht="15.75" x14ac:dyDescent="0.25">
      <c r="A17" s="26">
        <v>11</v>
      </c>
      <c r="B17" s="26">
        <v>6</v>
      </c>
      <c r="C17" s="26">
        <v>3</v>
      </c>
      <c r="D17" s="26">
        <v>1</v>
      </c>
      <c r="E17" s="26"/>
      <c r="F17" s="26"/>
      <c r="G17" s="26">
        <f>B17*5+C17*4+D17*3+E17*2+F17*1</f>
        <v>45</v>
      </c>
      <c r="H17" s="26"/>
      <c r="I17" s="27">
        <f>G17/F3</f>
        <v>4.5</v>
      </c>
      <c r="J17" s="27"/>
      <c r="K17" s="27"/>
      <c r="L17" s="32"/>
      <c r="M17" s="32"/>
      <c r="Q17" s="26">
        <v>11</v>
      </c>
      <c r="R17" s="26">
        <v>3</v>
      </c>
      <c r="S17" s="26">
        <v>2</v>
      </c>
      <c r="T17" s="26"/>
      <c r="U17" s="26"/>
      <c r="V17" s="26"/>
      <c r="W17" s="26">
        <f>R17*5+S17*4+T17*3+U17*2+V17*1</f>
        <v>23</v>
      </c>
      <c r="X17" s="26"/>
      <c r="Y17" s="27">
        <f>W17/V3</f>
        <v>4.5999999999999996</v>
      </c>
      <c r="Z17" s="27"/>
      <c r="AA17" s="27"/>
      <c r="AB17" s="32"/>
      <c r="AC17" s="32"/>
    </row>
    <row r="18" spans="1:29" ht="15.75" x14ac:dyDescent="0.25">
      <c r="A18" s="26">
        <v>12</v>
      </c>
      <c r="B18" s="26">
        <v>5</v>
      </c>
      <c r="C18" s="26">
        <v>4</v>
      </c>
      <c r="D18" s="26">
        <v>1</v>
      </c>
      <c r="E18" s="26"/>
      <c r="F18" s="26"/>
      <c r="G18" s="26">
        <f>B18*5+C18*4+D18*+E18*2+F18*1</f>
        <v>41</v>
      </c>
      <c r="H18" s="26"/>
      <c r="I18" s="27">
        <f>G18/F3</f>
        <v>4.0999999999999996</v>
      </c>
      <c r="J18" s="27"/>
      <c r="K18" s="27"/>
      <c r="L18" s="32"/>
      <c r="M18" s="32"/>
      <c r="Q18" s="26">
        <v>12</v>
      </c>
      <c r="R18" s="26">
        <v>2</v>
      </c>
      <c r="S18" s="26">
        <v>3</v>
      </c>
      <c r="T18" s="26"/>
      <c r="U18" s="26"/>
      <c r="V18" s="26"/>
      <c r="W18" s="26">
        <f>R18*5+S18*4+T18*+U18*2+V18*1</f>
        <v>22</v>
      </c>
      <c r="X18" s="26"/>
      <c r="Y18" s="27">
        <f>W18/V3</f>
        <v>4.4000000000000004</v>
      </c>
      <c r="Z18" s="27"/>
      <c r="AA18" s="27"/>
      <c r="AB18" s="32"/>
      <c r="AC18" s="32"/>
    </row>
    <row r="19" spans="1:29" ht="15.75" x14ac:dyDescent="0.25">
      <c r="A19" s="26">
        <v>13</v>
      </c>
      <c r="B19" s="26">
        <v>4</v>
      </c>
      <c r="C19" s="26">
        <v>5</v>
      </c>
      <c r="D19" s="26">
        <v>2</v>
      </c>
      <c r="E19" s="26"/>
      <c r="F19" s="26"/>
      <c r="G19" s="26">
        <f>B19*5+C19*4+D19*3+E19*2+F19*1</f>
        <v>46</v>
      </c>
      <c r="H19" s="26"/>
      <c r="I19" s="27">
        <f>G19/F3</f>
        <v>4.5999999999999996</v>
      </c>
      <c r="J19" s="27"/>
      <c r="K19" s="27"/>
      <c r="L19" s="32"/>
      <c r="M19" s="32"/>
      <c r="Q19" s="26">
        <v>13</v>
      </c>
      <c r="R19" s="26">
        <v>1</v>
      </c>
      <c r="S19" s="26">
        <v>4</v>
      </c>
      <c r="T19" s="26"/>
      <c r="U19" s="26"/>
      <c r="V19" s="26"/>
      <c r="W19" s="26">
        <f>R19*5+S19*4+T19*3+U19*2+V19*1</f>
        <v>21</v>
      </c>
      <c r="X19" s="26"/>
      <c r="Y19" s="27">
        <f>W19/V3</f>
        <v>4.2</v>
      </c>
      <c r="Z19" s="27"/>
      <c r="AA19" s="27"/>
      <c r="AB19" s="32"/>
      <c r="AC19" s="32"/>
    </row>
    <row r="20" spans="1:29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25.799999999999997</v>
      </c>
      <c r="J20" s="27"/>
      <c r="K20" s="27">
        <f>I20/30*100</f>
        <v>85.999999999999986</v>
      </c>
      <c r="L20" s="32"/>
      <c r="M20" s="32"/>
      <c r="Q20" s="26" t="s">
        <v>132</v>
      </c>
      <c r="R20" s="26"/>
      <c r="S20" s="26"/>
      <c r="T20" s="26"/>
      <c r="U20" s="26"/>
      <c r="V20" s="26"/>
      <c r="W20" s="26"/>
      <c r="X20" s="26" t="s">
        <v>73</v>
      </c>
      <c r="Y20" s="27">
        <f>SUM(Y14:Y19)</f>
        <v>25.8</v>
      </c>
      <c r="Z20" s="27"/>
      <c r="AA20" s="27">
        <f>Y20/30*100</f>
        <v>86</v>
      </c>
      <c r="AB20" s="32"/>
      <c r="AC20" s="32"/>
    </row>
    <row r="21" spans="1:29" ht="15.75" x14ac:dyDescent="0.25">
      <c r="A21" s="26">
        <v>14</v>
      </c>
      <c r="B21" s="26">
        <v>5</v>
      </c>
      <c r="C21" s="26">
        <v>4</v>
      </c>
      <c r="D21" s="26">
        <v>1</v>
      </c>
      <c r="E21" s="26"/>
      <c r="F21" s="26"/>
      <c r="G21" s="26">
        <f>B21*5+C21*4+D21*3+E21*2+F21*1</f>
        <v>44</v>
      </c>
      <c r="H21" s="26"/>
      <c r="I21" s="27">
        <f>G21/F3</f>
        <v>4.4000000000000004</v>
      </c>
      <c r="J21" s="27"/>
      <c r="K21" s="27"/>
      <c r="L21" s="32"/>
      <c r="M21" s="32"/>
      <c r="Q21" s="26">
        <v>14</v>
      </c>
      <c r="R21" s="26">
        <v>1</v>
      </c>
      <c r="S21" s="26">
        <v>3</v>
      </c>
      <c r="T21" s="26">
        <v>1</v>
      </c>
      <c r="U21" s="26"/>
      <c r="V21" s="26"/>
      <c r="W21" s="26">
        <f>R21*5+S21*4+T21*3+U21*2+V21*1</f>
        <v>20</v>
      </c>
      <c r="X21" s="26"/>
      <c r="Y21" s="27">
        <f>W21/V3</f>
        <v>4</v>
      </c>
      <c r="Z21" s="27"/>
      <c r="AA21" s="27"/>
      <c r="AB21" s="32"/>
      <c r="AC21" s="32"/>
    </row>
    <row r="22" spans="1:29" ht="15.75" x14ac:dyDescent="0.25">
      <c r="A22" s="26">
        <v>15</v>
      </c>
      <c r="B22" s="26">
        <v>3</v>
      </c>
      <c r="C22" s="26">
        <v>4</v>
      </c>
      <c r="D22" s="26">
        <v>2</v>
      </c>
      <c r="E22" s="26">
        <v>1</v>
      </c>
      <c r="F22" s="26"/>
      <c r="G22" s="26">
        <f>B22*5+C22*4+D22*3+E22*2+F22*1</f>
        <v>39</v>
      </c>
      <c r="H22" s="26"/>
      <c r="I22" s="27">
        <f>G22/F3</f>
        <v>3.9</v>
      </c>
      <c r="J22" s="27"/>
      <c r="K22" s="27"/>
      <c r="L22" s="32"/>
      <c r="M22" s="32"/>
      <c r="Q22" s="26">
        <v>15</v>
      </c>
      <c r="R22" s="26">
        <v>1</v>
      </c>
      <c r="S22" s="26">
        <v>4</v>
      </c>
      <c r="T22" s="26"/>
      <c r="U22" s="26"/>
      <c r="V22" s="26"/>
      <c r="W22" s="26">
        <f>R22*5+S22*4+T22*3+U22*2+V22*1</f>
        <v>21</v>
      </c>
      <c r="X22" s="26"/>
      <c r="Y22" s="27">
        <f>W22/V3</f>
        <v>4.2</v>
      </c>
      <c r="Z22" s="27"/>
      <c r="AA22" s="27"/>
      <c r="AB22" s="32"/>
      <c r="AC22" s="32"/>
    </row>
    <row r="23" spans="1:29" ht="15.75" x14ac:dyDescent="0.25">
      <c r="A23" s="26">
        <v>16</v>
      </c>
      <c r="B23" s="26">
        <v>4</v>
      </c>
      <c r="C23" s="26">
        <v>4</v>
      </c>
      <c r="D23" s="26">
        <v>1</v>
      </c>
      <c r="E23" s="26">
        <v>1</v>
      </c>
      <c r="F23" s="26"/>
      <c r="G23" s="26">
        <f>B23*5+C23*4+D23*3+E23*2+F23*1</f>
        <v>41</v>
      </c>
      <c r="H23" s="26"/>
      <c r="I23" s="27">
        <f>G23/F3</f>
        <v>4.0999999999999996</v>
      </c>
      <c r="J23" s="27"/>
      <c r="K23" s="27"/>
      <c r="L23" s="32"/>
      <c r="M23" s="32"/>
      <c r="Q23" s="26">
        <v>16</v>
      </c>
      <c r="R23" s="26">
        <v>1</v>
      </c>
      <c r="S23" s="26">
        <v>4</v>
      </c>
      <c r="T23" s="26"/>
      <c r="U23" s="26"/>
      <c r="V23" s="26"/>
      <c r="W23" s="26">
        <f>R23*5+S23*4+T23*3+U23*2+V23*1</f>
        <v>21</v>
      </c>
      <c r="X23" s="26"/>
      <c r="Y23" s="27">
        <f>W23/V3</f>
        <v>4.2</v>
      </c>
      <c r="Z23" s="27"/>
      <c r="AA23" s="27"/>
      <c r="AB23" s="32"/>
      <c r="AC23" s="32"/>
    </row>
    <row r="24" spans="1:29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12.4</v>
      </c>
      <c r="J24" s="27"/>
      <c r="K24" s="27">
        <f>I24/15*100</f>
        <v>82.666666666666671</v>
      </c>
      <c r="L24" s="32"/>
      <c r="M24" s="32"/>
      <c r="Q24" s="26" t="s">
        <v>133</v>
      </c>
      <c r="R24" s="26"/>
      <c r="S24" s="26"/>
      <c r="T24" s="26"/>
      <c r="U24" s="26"/>
      <c r="V24" s="26"/>
      <c r="W24" s="26"/>
      <c r="X24" s="26" t="s">
        <v>73</v>
      </c>
      <c r="Y24" s="27">
        <f>SUM(Y21:Y23)</f>
        <v>12.399999999999999</v>
      </c>
      <c r="Z24" s="27"/>
      <c r="AA24" s="27">
        <f>Y24/15*100</f>
        <v>82.666666666666657</v>
      </c>
      <c r="AB24" s="32"/>
      <c r="AC24" s="32"/>
    </row>
    <row r="25" spans="1:29" ht="15.75" x14ac:dyDescent="0.25">
      <c r="A25" s="26">
        <v>17</v>
      </c>
      <c r="B25" s="26">
        <v>3</v>
      </c>
      <c r="C25" s="26">
        <v>4</v>
      </c>
      <c r="D25" s="26">
        <v>1</v>
      </c>
      <c r="E25" s="26">
        <v>1</v>
      </c>
      <c r="F25" s="26">
        <v>1</v>
      </c>
      <c r="G25" s="26">
        <f>B25*5+C25*4+D25*3+E25*2+F25*1</f>
        <v>37</v>
      </c>
      <c r="H25" s="26"/>
      <c r="I25" s="27">
        <f>G25/F3</f>
        <v>3.7</v>
      </c>
      <c r="J25" s="27"/>
      <c r="K25" s="27"/>
      <c r="L25" s="32"/>
      <c r="M25" s="32"/>
      <c r="Q25" s="26">
        <v>17</v>
      </c>
      <c r="R25" s="26">
        <v>2</v>
      </c>
      <c r="S25" s="26">
        <v>2</v>
      </c>
      <c r="T25" s="26"/>
      <c r="U25" s="26">
        <v>1</v>
      </c>
      <c r="V25" s="26"/>
      <c r="W25" s="26">
        <f>R25*5+S25*4+T25*3+U25*2+V25*1</f>
        <v>20</v>
      </c>
      <c r="X25" s="26"/>
      <c r="Y25" s="27">
        <f>W25/V3</f>
        <v>4</v>
      </c>
      <c r="Z25" s="27"/>
      <c r="AA25" s="27"/>
      <c r="AB25" s="32"/>
      <c r="AC25" s="32"/>
    </row>
    <row r="26" spans="1:29" ht="15.75" x14ac:dyDescent="0.25">
      <c r="A26" s="26">
        <v>18</v>
      </c>
      <c r="B26" s="26">
        <v>2</v>
      </c>
      <c r="C26" s="26">
        <v>5</v>
      </c>
      <c r="D26" s="26">
        <v>1</v>
      </c>
      <c r="E26" s="26">
        <v>1</v>
      </c>
      <c r="F26" s="26">
        <v>1</v>
      </c>
      <c r="G26" s="26">
        <f>B26*5+C26*4+D26*3+E26*2+F26*1</f>
        <v>36</v>
      </c>
      <c r="H26" s="26"/>
      <c r="I26" s="27">
        <f>G26/F3</f>
        <v>3.6</v>
      </c>
      <c r="J26" s="27"/>
      <c r="K26" s="27"/>
      <c r="L26" s="32"/>
      <c r="M26" s="32"/>
      <c r="Q26" s="26">
        <v>18</v>
      </c>
      <c r="R26" s="26">
        <v>2</v>
      </c>
      <c r="S26" s="26">
        <v>2</v>
      </c>
      <c r="T26" s="26"/>
      <c r="U26" s="26"/>
      <c r="V26" s="26">
        <v>1</v>
      </c>
      <c r="W26" s="26">
        <f>R26*5+S26*4+T26*3+U26*2+V26*1</f>
        <v>19</v>
      </c>
      <c r="X26" s="26"/>
      <c r="Y26" s="27">
        <f>W26/V3</f>
        <v>3.8</v>
      </c>
      <c r="Z26" s="27"/>
      <c r="AA26" s="27"/>
      <c r="AB26" s="32"/>
      <c r="AC26" s="32"/>
    </row>
    <row r="27" spans="1:29" ht="15.75" x14ac:dyDescent="0.25">
      <c r="A27" s="26">
        <v>19</v>
      </c>
      <c r="B27" s="26">
        <v>4</v>
      </c>
      <c r="C27" s="26">
        <v>4</v>
      </c>
      <c r="D27" s="26">
        <v>1</v>
      </c>
      <c r="E27" s="26">
        <v>1</v>
      </c>
      <c r="F27" s="26"/>
      <c r="G27" s="26">
        <f>B27*5+C27*4+D27*3+E27*2+F27*1</f>
        <v>41</v>
      </c>
      <c r="H27" s="26"/>
      <c r="I27" s="27">
        <f>G27/F3</f>
        <v>4.0999999999999996</v>
      </c>
      <c r="J27" s="27"/>
      <c r="K27" s="27"/>
      <c r="L27" s="32"/>
      <c r="M27" s="32"/>
      <c r="Q27" s="26">
        <v>19</v>
      </c>
      <c r="R27" s="26">
        <v>3</v>
      </c>
      <c r="S27" s="26">
        <v>2</v>
      </c>
      <c r="T27" s="26"/>
      <c r="U27" s="26"/>
      <c r="V27" s="26"/>
      <c r="W27" s="26">
        <f>R27*5+S27*4+T27*3+U27*2+V27*1</f>
        <v>23</v>
      </c>
      <c r="X27" s="26"/>
      <c r="Y27" s="27">
        <f>W27/V3</f>
        <v>4.5999999999999996</v>
      </c>
      <c r="Z27" s="27"/>
      <c r="AA27" s="27"/>
      <c r="AB27" s="32"/>
      <c r="AC27" s="32"/>
    </row>
    <row r="28" spans="1:29" ht="15.75" x14ac:dyDescent="0.25">
      <c r="A28" s="26">
        <v>20</v>
      </c>
      <c r="B28" s="26">
        <v>3</v>
      </c>
      <c r="C28" s="26">
        <v>5</v>
      </c>
      <c r="D28" s="26">
        <v>1</v>
      </c>
      <c r="E28" s="26"/>
      <c r="F28" s="26">
        <v>1</v>
      </c>
      <c r="G28" s="26">
        <f>B28*5+C28*4+D28*3+E28*2+F28*1</f>
        <v>39</v>
      </c>
      <c r="H28" s="26"/>
      <c r="I28" s="27">
        <f>G28/F3</f>
        <v>3.9</v>
      </c>
      <c r="J28" s="27"/>
      <c r="K28" s="27"/>
      <c r="L28" s="32"/>
      <c r="M28" s="32"/>
      <c r="Q28" s="26">
        <v>20</v>
      </c>
      <c r="R28" s="26">
        <v>3</v>
      </c>
      <c r="S28" s="26">
        <v>2</v>
      </c>
      <c r="T28" s="26"/>
      <c r="U28" s="26"/>
      <c r="V28" s="26"/>
      <c r="W28" s="26">
        <f>R28*5+S28*4+T28*3+U28*2+V28*1</f>
        <v>23</v>
      </c>
      <c r="X28" s="26"/>
      <c r="Y28" s="27">
        <f>W28/V3</f>
        <v>4.5999999999999996</v>
      </c>
      <c r="Z28" s="27"/>
      <c r="AA28" s="27"/>
      <c r="AB28" s="32"/>
      <c r="AC28" s="32"/>
    </row>
    <row r="29" spans="1:29" ht="15.75" x14ac:dyDescent="0.25">
      <c r="A29" s="26">
        <v>21</v>
      </c>
      <c r="B29" s="26">
        <v>4</v>
      </c>
      <c r="C29" s="26">
        <v>4</v>
      </c>
      <c r="D29" s="26">
        <v>1</v>
      </c>
      <c r="E29" s="26">
        <v>1</v>
      </c>
      <c r="F29" s="26"/>
      <c r="G29" s="26">
        <f>B29*5+C29*4+D29*3+E29*2+F29*1</f>
        <v>41</v>
      </c>
      <c r="H29" s="26"/>
      <c r="I29" s="27">
        <f>G29/F3</f>
        <v>4.0999999999999996</v>
      </c>
      <c r="J29" s="27"/>
      <c r="K29" s="27"/>
      <c r="L29" s="32"/>
      <c r="M29" s="32"/>
      <c r="Q29" s="26">
        <v>21</v>
      </c>
      <c r="R29" s="26">
        <v>3</v>
      </c>
      <c r="S29" s="26">
        <v>2</v>
      </c>
      <c r="T29" s="26"/>
      <c r="U29" s="26"/>
      <c r="V29" s="26"/>
      <c r="W29" s="26">
        <f>R29*5+S29*4+T29*3+U29*2+V29*1</f>
        <v>23</v>
      </c>
      <c r="X29" s="26"/>
      <c r="Y29" s="27">
        <f>W29/V3</f>
        <v>4.5999999999999996</v>
      </c>
      <c r="Z29" s="27"/>
      <c r="AA29" s="27"/>
      <c r="AB29" s="32"/>
      <c r="AC29" s="32"/>
    </row>
    <row r="30" spans="1:29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19.399999999999999</v>
      </c>
      <c r="J30" s="27"/>
      <c r="K30" s="27">
        <f>I30/25*100</f>
        <v>77.599999999999994</v>
      </c>
      <c r="L30" s="32"/>
      <c r="M30" s="32"/>
      <c r="Q30" s="26" t="s">
        <v>134</v>
      </c>
      <c r="R30" s="26"/>
      <c r="S30" s="26"/>
      <c r="T30" s="26"/>
      <c r="U30" s="26"/>
      <c r="V30" s="26"/>
      <c r="W30" s="26"/>
      <c r="X30" s="26" t="s">
        <v>73</v>
      </c>
      <c r="Y30" s="27">
        <f>SUM(Y25:Y29)</f>
        <v>21.6</v>
      </c>
      <c r="Z30" s="27"/>
      <c r="AA30" s="27">
        <f>Y30/25*100</f>
        <v>86.4</v>
      </c>
      <c r="AB30" s="32"/>
      <c r="AC30" s="32"/>
    </row>
    <row r="31" spans="1:29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2"/>
      <c r="M31" s="32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32"/>
      <c r="AC31" s="32"/>
    </row>
    <row r="32" spans="1:29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32"/>
      <c r="M32" s="32"/>
    </row>
    <row r="33" spans="1:28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32"/>
      <c r="M33" s="32"/>
    </row>
    <row r="34" spans="1:28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32"/>
      <c r="J34" s="32"/>
      <c r="K34" s="32"/>
      <c r="L34" s="32"/>
      <c r="M34" s="32"/>
    </row>
    <row r="35" spans="1:28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32"/>
      <c r="J35" s="32"/>
      <c r="K35" s="32"/>
      <c r="L35" s="32"/>
      <c r="M35" s="32"/>
    </row>
    <row r="36" spans="1:28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32"/>
      <c r="J36" s="32"/>
      <c r="K36" s="32"/>
      <c r="L36" s="32"/>
      <c r="M36" s="32"/>
    </row>
    <row r="37" spans="1:28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32"/>
      <c r="J37" s="32"/>
      <c r="K37" s="32"/>
      <c r="L37" s="32"/>
      <c r="M37" s="32"/>
    </row>
    <row r="38" spans="1:28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32"/>
      <c r="J38" s="32"/>
      <c r="K38" s="32"/>
      <c r="L38" s="32"/>
      <c r="M38" s="32"/>
    </row>
    <row r="39" spans="1:28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1" spans="1:28" ht="18.75" x14ac:dyDescent="0.3">
      <c r="A41" s="23"/>
      <c r="B41" s="23"/>
      <c r="C41" s="143" t="s">
        <v>186</v>
      </c>
      <c r="D41" s="144"/>
      <c r="E41" s="144"/>
      <c r="F41" s="144"/>
      <c r="G41" s="144"/>
      <c r="H41" s="143"/>
      <c r="I41" s="143"/>
      <c r="J41" s="23"/>
      <c r="K41" s="23"/>
      <c r="L41" s="23"/>
      <c r="P41" s="23"/>
      <c r="Q41" s="23"/>
      <c r="R41" s="143" t="s">
        <v>186</v>
      </c>
      <c r="S41" s="144"/>
      <c r="T41" s="144"/>
      <c r="U41" s="144"/>
      <c r="V41" s="144"/>
      <c r="W41" s="143"/>
      <c r="X41" s="143"/>
      <c r="Y41" s="23"/>
      <c r="Z41" s="23"/>
      <c r="AA41" s="23"/>
      <c r="AB41" s="86"/>
    </row>
    <row r="42" spans="1:28" x14ac:dyDescent="0.25">
      <c r="A42" s="86"/>
      <c r="B42" s="86"/>
      <c r="C42" s="11" t="s">
        <v>147</v>
      </c>
      <c r="D42" s="86"/>
      <c r="E42" s="86"/>
      <c r="F42" s="86"/>
      <c r="G42" s="86"/>
      <c r="H42" s="86"/>
      <c r="I42" s="86"/>
      <c r="J42" s="86"/>
      <c r="K42" s="86"/>
      <c r="L42" s="86"/>
      <c r="P42" s="86"/>
      <c r="Q42" s="86"/>
      <c r="R42" s="11" t="s">
        <v>146</v>
      </c>
      <c r="S42" s="86"/>
      <c r="T42" s="86"/>
      <c r="U42" s="86"/>
      <c r="V42" s="86"/>
      <c r="W42" s="86"/>
      <c r="X42" s="86"/>
      <c r="Y42" s="86"/>
      <c r="Z42" s="86"/>
      <c r="AA42" s="86"/>
      <c r="AB42" s="86"/>
    </row>
    <row r="43" spans="1:28" ht="15.75" x14ac:dyDescent="0.25">
      <c r="A43" s="18"/>
      <c r="B43" s="18"/>
      <c r="C43" s="18"/>
      <c r="D43" s="18" t="s">
        <v>66</v>
      </c>
      <c r="E43" s="18"/>
      <c r="F43" s="19">
        <v>5</v>
      </c>
      <c r="G43" s="18"/>
      <c r="H43" s="18"/>
      <c r="I43" s="18"/>
      <c r="J43" s="18"/>
      <c r="K43" s="18"/>
      <c r="L43" s="21"/>
      <c r="P43" s="18"/>
      <c r="Q43" s="18"/>
      <c r="R43" s="18"/>
      <c r="S43" s="18" t="s">
        <v>66</v>
      </c>
      <c r="T43" s="18"/>
      <c r="U43" s="19">
        <v>5</v>
      </c>
      <c r="V43" s="18"/>
      <c r="W43" s="18"/>
      <c r="X43" s="18"/>
      <c r="Y43" s="18"/>
      <c r="Z43" s="18"/>
      <c r="AA43" s="21"/>
      <c r="AB43" s="86"/>
    </row>
    <row r="44" spans="1:28" ht="15.75" x14ac:dyDescent="0.25">
      <c r="A44" s="20" t="s">
        <v>67</v>
      </c>
      <c r="B44" s="20" t="s">
        <v>68</v>
      </c>
      <c r="C44" s="20" t="s">
        <v>69</v>
      </c>
      <c r="D44" s="20" t="s">
        <v>70</v>
      </c>
      <c r="E44" s="20" t="s">
        <v>127</v>
      </c>
      <c r="F44" s="20" t="s">
        <v>128</v>
      </c>
      <c r="G44" s="20" t="s">
        <v>71</v>
      </c>
      <c r="H44" s="20"/>
      <c r="I44" s="20" t="s">
        <v>72</v>
      </c>
      <c r="J44" s="20"/>
      <c r="K44" s="20" t="s">
        <v>74</v>
      </c>
      <c r="L44" s="21"/>
      <c r="P44" s="20" t="s">
        <v>67</v>
      </c>
      <c r="Q44" s="20" t="s">
        <v>68</v>
      </c>
      <c r="R44" s="20" t="s">
        <v>69</v>
      </c>
      <c r="S44" s="20" t="s">
        <v>70</v>
      </c>
      <c r="T44" s="20" t="s">
        <v>127</v>
      </c>
      <c r="U44" s="20" t="s">
        <v>128</v>
      </c>
      <c r="V44" s="20" t="s">
        <v>71</v>
      </c>
      <c r="W44" s="20"/>
      <c r="X44" s="20" t="s">
        <v>72</v>
      </c>
      <c r="Y44" s="20"/>
      <c r="Z44" s="20" t="s">
        <v>74</v>
      </c>
      <c r="AA44" s="21"/>
      <c r="AB44" s="86"/>
    </row>
    <row r="45" spans="1:28" ht="15.75" x14ac:dyDescent="0.25">
      <c r="A45" s="26">
        <v>1</v>
      </c>
      <c r="B45" s="26">
        <v>3</v>
      </c>
      <c r="C45" s="26">
        <v>2</v>
      </c>
      <c r="D45" s="26"/>
      <c r="E45" s="26"/>
      <c r="F45" s="26"/>
      <c r="G45" s="26">
        <f>B45*5+C45*4+D45*3+E45*2+F45*1</f>
        <v>23</v>
      </c>
      <c r="H45" s="26"/>
      <c r="I45" s="27">
        <f>G45/F43</f>
        <v>4.5999999999999996</v>
      </c>
      <c r="J45" s="27"/>
      <c r="K45" s="27"/>
      <c r="L45" s="21"/>
      <c r="P45" s="26">
        <v>1</v>
      </c>
      <c r="Q45" s="26">
        <v>4</v>
      </c>
      <c r="R45" s="26">
        <v>1</v>
      </c>
      <c r="S45" s="26"/>
      <c r="T45" s="26"/>
      <c r="U45" s="26"/>
      <c r="V45" s="26">
        <f>Q45*5+R45*4+S45*3+T45*2+U45*1</f>
        <v>24</v>
      </c>
      <c r="W45" s="26"/>
      <c r="X45" s="27">
        <f>V45/U43</f>
        <v>4.8</v>
      </c>
      <c r="Y45" s="27"/>
      <c r="Z45" s="27"/>
      <c r="AA45" s="21"/>
      <c r="AB45" s="86"/>
    </row>
    <row r="46" spans="1:28" ht="15.75" x14ac:dyDescent="0.25">
      <c r="A46" s="26">
        <v>2</v>
      </c>
      <c r="B46" s="26">
        <v>3</v>
      </c>
      <c r="C46" s="26">
        <v>2</v>
      </c>
      <c r="D46" s="26"/>
      <c r="E46" s="26"/>
      <c r="F46" s="26"/>
      <c r="G46" s="26">
        <f>B46*5+C46*4+D46*3+E46*2+F46*1</f>
        <v>23</v>
      </c>
      <c r="H46" s="26"/>
      <c r="I46" s="27">
        <f>G46/F43</f>
        <v>4.5999999999999996</v>
      </c>
      <c r="J46" s="27"/>
      <c r="K46" s="27"/>
      <c r="L46" s="21"/>
      <c r="P46" s="26">
        <v>2</v>
      </c>
      <c r="Q46" s="26">
        <v>5</v>
      </c>
      <c r="R46" s="26"/>
      <c r="S46" s="26"/>
      <c r="T46" s="26"/>
      <c r="U46" s="26"/>
      <c r="V46" s="26">
        <f>Q46*5+R46*4+S46*3+T46*2+U46*1</f>
        <v>25</v>
      </c>
      <c r="W46" s="26"/>
      <c r="X46" s="27">
        <f>V46/U43</f>
        <v>5</v>
      </c>
      <c r="Y46" s="27"/>
      <c r="Z46" s="27"/>
      <c r="AA46" s="21"/>
      <c r="AB46" s="86"/>
    </row>
    <row r="47" spans="1:28" ht="15.75" x14ac:dyDescent="0.25">
      <c r="A47" s="26">
        <v>3</v>
      </c>
      <c r="B47" s="26">
        <v>2</v>
      </c>
      <c r="C47" s="26">
        <v>1</v>
      </c>
      <c r="D47" s="26"/>
      <c r="E47" s="26"/>
      <c r="F47" s="26">
        <v>2</v>
      </c>
      <c r="G47" s="26">
        <f>B47*5+C47*4+D47*3+E47*2+F47*1</f>
        <v>16</v>
      </c>
      <c r="H47" s="26"/>
      <c r="I47" s="27">
        <f>G47/F43</f>
        <v>3.2</v>
      </c>
      <c r="J47" s="27"/>
      <c r="K47" s="27"/>
      <c r="L47" s="86"/>
      <c r="P47" s="26">
        <v>3</v>
      </c>
      <c r="Q47" s="26">
        <v>2</v>
      </c>
      <c r="R47" s="26">
        <v>3</v>
      </c>
      <c r="S47" s="26"/>
      <c r="T47" s="26"/>
      <c r="U47" s="26"/>
      <c r="V47" s="26">
        <f>Q47*5+R47*4+S47*3+T47*2+U47*1</f>
        <v>22</v>
      </c>
      <c r="W47" s="26"/>
      <c r="X47" s="27">
        <f>V47/U43</f>
        <v>4.4000000000000004</v>
      </c>
      <c r="Y47" s="27"/>
      <c r="Z47" s="27"/>
      <c r="AA47" s="86"/>
      <c r="AB47" s="86"/>
    </row>
    <row r="48" spans="1:28" ht="15.75" x14ac:dyDescent="0.25">
      <c r="A48" s="26" t="s">
        <v>130</v>
      </c>
      <c r="B48" s="26"/>
      <c r="C48" s="26"/>
      <c r="D48" s="26"/>
      <c r="E48" s="26"/>
      <c r="F48" s="26"/>
      <c r="G48" s="26"/>
      <c r="H48" s="26" t="s">
        <v>73</v>
      </c>
      <c r="I48" s="27">
        <f>I45+I46+I47</f>
        <v>12.399999999999999</v>
      </c>
      <c r="J48" s="27"/>
      <c r="K48" s="27">
        <f>I48/15*100</f>
        <v>82.666666666666657</v>
      </c>
      <c r="L48" s="86"/>
      <c r="P48" s="26" t="s">
        <v>130</v>
      </c>
      <c r="Q48" s="26"/>
      <c r="R48" s="26"/>
      <c r="S48" s="26"/>
      <c r="T48" s="26"/>
      <c r="U48" s="26"/>
      <c r="V48" s="26"/>
      <c r="W48" s="26" t="s">
        <v>73</v>
      </c>
      <c r="X48" s="27">
        <f>X45+X46+X47</f>
        <v>14.200000000000001</v>
      </c>
      <c r="Y48" s="27"/>
      <c r="Z48" s="27">
        <f>X48/15*100</f>
        <v>94.666666666666671</v>
      </c>
      <c r="AA48" s="86"/>
      <c r="AB48" s="86"/>
    </row>
    <row r="49" spans="1:28" ht="15.75" x14ac:dyDescent="0.25">
      <c r="A49" s="26">
        <v>4</v>
      </c>
      <c r="B49" s="26">
        <v>4</v>
      </c>
      <c r="C49" s="26">
        <v>1</v>
      </c>
      <c r="D49" s="26"/>
      <c r="E49" s="26"/>
      <c r="F49" s="26"/>
      <c r="G49" s="26">
        <f>B49*5+C49*4+D49*3+E49*2+F49*1</f>
        <v>24</v>
      </c>
      <c r="H49" s="26"/>
      <c r="I49" s="27">
        <f>G49/F43</f>
        <v>4.8</v>
      </c>
      <c r="J49" s="27"/>
      <c r="K49" s="27"/>
      <c r="L49" s="86"/>
      <c r="P49" s="26">
        <v>4</v>
      </c>
      <c r="Q49" s="26">
        <v>3</v>
      </c>
      <c r="R49" s="26">
        <v>2</v>
      </c>
      <c r="S49" s="26"/>
      <c r="T49" s="26"/>
      <c r="U49" s="26"/>
      <c r="V49" s="26">
        <f>Q49*5+R49*4+S49*3+T49*2+U49*1</f>
        <v>23</v>
      </c>
      <c r="W49" s="26"/>
      <c r="X49" s="27">
        <f>V49/U43</f>
        <v>4.5999999999999996</v>
      </c>
      <c r="Y49" s="27"/>
      <c r="Z49" s="27"/>
      <c r="AA49" s="86"/>
      <c r="AB49" s="86"/>
    </row>
    <row r="50" spans="1:28" ht="15.75" x14ac:dyDescent="0.25">
      <c r="A50" s="26">
        <v>5</v>
      </c>
      <c r="B50" s="26">
        <v>3</v>
      </c>
      <c r="C50" s="26">
        <v>2</v>
      </c>
      <c r="D50" s="26"/>
      <c r="E50" s="26"/>
      <c r="F50" s="26"/>
      <c r="G50" s="26">
        <f>B50*5+C50*4+D50*3+E50*2+F50*1</f>
        <v>23</v>
      </c>
      <c r="H50" s="26"/>
      <c r="I50" s="27">
        <f>G50/F43</f>
        <v>4.5999999999999996</v>
      </c>
      <c r="J50" s="27"/>
      <c r="K50" s="27"/>
      <c r="L50" s="86"/>
      <c r="P50" s="26">
        <v>5</v>
      </c>
      <c r="Q50" s="26">
        <v>1</v>
      </c>
      <c r="R50" s="26">
        <v>3</v>
      </c>
      <c r="S50" s="26"/>
      <c r="T50" s="26">
        <v>1</v>
      </c>
      <c r="U50" s="26"/>
      <c r="V50" s="26">
        <f>Q50*5+R50*4+S50*3+T50*2+U50*1</f>
        <v>19</v>
      </c>
      <c r="W50" s="26"/>
      <c r="X50" s="27">
        <f>V50/U43</f>
        <v>3.8</v>
      </c>
      <c r="Y50" s="27"/>
      <c r="Z50" s="27"/>
      <c r="AA50" s="86"/>
      <c r="AB50" s="86"/>
    </row>
    <row r="51" spans="1:28" ht="15.75" x14ac:dyDescent="0.25">
      <c r="A51" s="26">
        <v>6</v>
      </c>
      <c r="B51" s="26">
        <v>4</v>
      </c>
      <c r="C51" s="26">
        <v>1</v>
      </c>
      <c r="D51" s="26"/>
      <c r="E51" s="26"/>
      <c r="F51" s="26"/>
      <c r="G51" s="26">
        <f>B51*5+C51*4+D51*3+E51*2+F51*1</f>
        <v>24</v>
      </c>
      <c r="H51" s="26"/>
      <c r="I51" s="27">
        <f>G51/F43</f>
        <v>4.8</v>
      </c>
      <c r="J51" s="27"/>
      <c r="K51" s="27"/>
      <c r="L51" s="86"/>
      <c r="P51" s="26">
        <v>6</v>
      </c>
      <c r="Q51" s="26">
        <v>4</v>
      </c>
      <c r="R51" s="26">
        <v>1</v>
      </c>
      <c r="S51" s="26"/>
      <c r="T51" s="26"/>
      <c r="U51" s="26"/>
      <c r="V51" s="26">
        <f>Q51*5+R51*4+S51*3+T51*2+U51*1</f>
        <v>24</v>
      </c>
      <c r="W51" s="26"/>
      <c r="X51" s="27">
        <f>V51/U43</f>
        <v>4.8</v>
      </c>
      <c r="Y51" s="27"/>
      <c r="Z51" s="27"/>
      <c r="AA51" s="86"/>
      <c r="AB51" s="86"/>
    </row>
    <row r="52" spans="1:28" ht="15.75" x14ac:dyDescent="0.25">
      <c r="A52" s="26">
        <v>7</v>
      </c>
      <c r="B52" s="26">
        <v>3</v>
      </c>
      <c r="C52" s="26">
        <v>1</v>
      </c>
      <c r="D52" s="26">
        <v>1</v>
      </c>
      <c r="E52" s="26"/>
      <c r="F52" s="26"/>
      <c r="G52" s="26">
        <f>B52*5+C52*4+D52*3+E52*2+F52*1</f>
        <v>22</v>
      </c>
      <c r="H52" s="26"/>
      <c r="I52" s="27">
        <f>G52/F43</f>
        <v>4.4000000000000004</v>
      </c>
      <c r="J52" s="27"/>
      <c r="K52" s="27"/>
      <c r="L52" s="86"/>
      <c r="P52" s="26">
        <v>7</v>
      </c>
      <c r="Q52" s="26"/>
      <c r="R52" s="26">
        <v>4</v>
      </c>
      <c r="S52" s="26">
        <v>1</v>
      </c>
      <c r="T52" s="26"/>
      <c r="U52" s="26"/>
      <c r="V52" s="26">
        <f>Q52*5+R52*4+S52*3+T52*2+U52*1</f>
        <v>19</v>
      </c>
      <c r="W52" s="26"/>
      <c r="X52" s="27">
        <f>V52/U43</f>
        <v>3.8</v>
      </c>
      <c r="Y52" s="27"/>
      <c r="Z52" s="27"/>
      <c r="AA52" s="86"/>
      <c r="AB52" s="86"/>
    </row>
    <row r="53" spans="1:28" ht="15.75" x14ac:dyDescent="0.25">
      <c r="A53" s="26" t="s">
        <v>131</v>
      </c>
      <c r="B53" s="26"/>
      <c r="C53" s="26"/>
      <c r="D53" s="26"/>
      <c r="E53" s="26"/>
      <c r="F53" s="26"/>
      <c r="G53" s="26"/>
      <c r="H53" s="26" t="s">
        <v>73</v>
      </c>
      <c r="I53" s="27">
        <f>SUM(I49:I52)</f>
        <v>18.600000000000001</v>
      </c>
      <c r="J53" s="27"/>
      <c r="K53" s="27">
        <f>I53/20*100</f>
        <v>93</v>
      </c>
      <c r="L53" s="86"/>
      <c r="P53" s="26" t="s">
        <v>131</v>
      </c>
      <c r="Q53" s="26"/>
      <c r="R53" s="26"/>
      <c r="S53" s="26"/>
      <c r="T53" s="26"/>
      <c r="U53" s="26"/>
      <c r="V53" s="26"/>
      <c r="W53" s="26" t="s">
        <v>73</v>
      </c>
      <c r="X53" s="27">
        <f>SUM(X49:X52)</f>
        <v>17</v>
      </c>
      <c r="Y53" s="27"/>
      <c r="Z53" s="27">
        <f>X53/20*100</f>
        <v>85</v>
      </c>
      <c r="AA53" s="86"/>
      <c r="AB53" s="86"/>
    </row>
    <row r="54" spans="1:28" ht="15.75" x14ac:dyDescent="0.25">
      <c r="A54" s="26">
        <v>8</v>
      </c>
      <c r="B54" s="26">
        <v>2</v>
      </c>
      <c r="C54" s="26">
        <v>3</v>
      </c>
      <c r="D54" s="26"/>
      <c r="E54" s="26"/>
      <c r="F54" s="26"/>
      <c r="G54" s="26">
        <f>B54*5+C54*4+D54*3+E54*2+F54*1</f>
        <v>22</v>
      </c>
      <c r="H54" s="26"/>
      <c r="I54" s="27">
        <f>G54/F43</f>
        <v>4.4000000000000004</v>
      </c>
      <c r="J54" s="27"/>
      <c r="K54" s="27"/>
      <c r="L54" s="86"/>
      <c r="P54" s="26">
        <v>8</v>
      </c>
      <c r="Q54" s="26">
        <v>1</v>
      </c>
      <c r="R54" s="26">
        <v>3</v>
      </c>
      <c r="S54" s="26"/>
      <c r="T54" s="26">
        <v>1</v>
      </c>
      <c r="U54" s="26"/>
      <c r="V54" s="26">
        <f>Q54*5+R54*4+S54*3+T54*2+U54*1</f>
        <v>19</v>
      </c>
      <c r="W54" s="26"/>
      <c r="X54" s="27">
        <f>V54/U43</f>
        <v>3.8</v>
      </c>
      <c r="Y54" s="27"/>
      <c r="Z54" s="27"/>
      <c r="AA54" s="86"/>
      <c r="AB54" s="86"/>
    </row>
    <row r="55" spans="1:28" ht="15.75" x14ac:dyDescent="0.25">
      <c r="A55" s="26">
        <v>9</v>
      </c>
      <c r="B55" s="26">
        <v>3</v>
      </c>
      <c r="C55" s="26">
        <v>2</v>
      </c>
      <c r="D55" s="26"/>
      <c r="E55" s="26"/>
      <c r="F55" s="26"/>
      <c r="G55" s="26">
        <f>B55*5+C55*4+D55*3+E55*2+F55*1</f>
        <v>23</v>
      </c>
      <c r="H55" s="26"/>
      <c r="I55" s="27">
        <f>G55/F43</f>
        <v>4.5999999999999996</v>
      </c>
      <c r="J55" s="27"/>
      <c r="K55" s="27"/>
      <c r="L55" s="86"/>
      <c r="P55" s="26">
        <v>9</v>
      </c>
      <c r="Q55" s="26">
        <v>4</v>
      </c>
      <c r="R55" s="26">
        <v>1</v>
      </c>
      <c r="S55" s="26"/>
      <c r="T55" s="26"/>
      <c r="U55" s="26"/>
      <c r="V55" s="26">
        <f>Q55*5+R55*4+S55*3+T55*2+U55*1</f>
        <v>24</v>
      </c>
      <c r="W55" s="26"/>
      <c r="X55" s="27">
        <f>V55/U43</f>
        <v>4.8</v>
      </c>
      <c r="Y55" s="27"/>
      <c r="Z55" s="27"/>
      <c r="AA55" s="86"/>
      <c r="AB55" s="86"/>
    </row>
    <row r="56" spans="1:28" ht="15.75" x14ac:dyDescent="0.25">
      <c r="A56" s="26">
        <v>10</v>
      </c>
      <c r="B56" s="26">
        <v>4</v>
      </c>
      <c r="C56" s="26">
        <v>1</v>
      </c>
      <c r="D56" s="26"/>
      <c r="E56" s="26"/>
      <c r="F56" s="26"/>
      <c r="G56" s="26">
        <f>B56*5+C56*4+D56*3+E56*2+F56*1</f>
        <v>24</v>
      </c>
      <c r="H56" s="26"/>
      <c r="I56" s="27">
        <f>G56/F43</f>
        <v>4.8</v>
      </c>
      <c r="J56" s="27"/>
      <c r="K56" s="27"/>
      <c r="L56" s="86"/>
      <c r="P56" s="26">
        <v>10</v>
      </c>
      <c r="Q56" s="26">
        <v>2</v>
      </c>
      <c r="R56" s="26">
        <v>3</v>
      </c>
      <c r="S56" s="26"/>
      <c r="T56" s="26"/>
      <c r="U56" s="26"/>
      <c r="V56" s="26">
        <f>Q56*5+R56*4+S56*3+T56*2+U56*1</f>
        <v>22</v>
      </c>
      <c r="W56" s="26"/>
      <c r="X56" s="27">
        <f>V56/U43</f>
        <v>4.4000000000000004</v>
      </c>
      <c r="Y56" s="27"/>
      <c r="Z56" s="27"/>
      <c r="AA56" s="86"/>
      <c r="AB56" s="86"/>
    </row>
    <row r="57" spans="1:28" ht="15.75" x14ac:dyDescent="0.25">
      <c r="A57" s="26">
        <v>11</v>
      </c>
      <c r="B57" s="26">
        <v>4</v>
      </c>
      <c r="C57" s="26">
        <v>1</v>
      </c>
      <c r="D57" s="26"/>
      <c r="E57" s="26"/>
      <c r="F57" s="26"/>
      <c r="G57" s="26">
        <f>B57*5+C57*4+D57*3+E57*2+F57*1</f>
        <v>24</v>
      </c>
      <c r="H57" s="26"/>
      <c r="I57" s="27">
        <f>G57/F43</f>
        <v>4.8</v>
      </c>
      <c r="J57" s="27"/>
      <c r="K57" s="27"/>
      <c r="L57" s="86"/>
      <c r="P57" s="26">
        <v>11</v>
      </c>
      <c r="Q57" s="26">
        <v>3</v>
      </c>
      <c r="R57" s="26">
        <v>2</v>
      </c>
      <c r="S57" s="26"/>
      <c r="T57" s="26"/>
      <c r="U57" s="26"/>
      <c r="V57" s="26">
        <f>Q57*5+R57*4+S57*3+T57*2+U57*1</f>
        <v>23</v>
      </c>
      <c r="W57" s="26"/>
      <c r="X57" s="27">
        <f>V57/U43</f>
        <v>4.5999999999999996</v>
      </c>
      <c r="Y57" s="27"/>
      <c r="Z57" s="27"/>
      <c r="AA57" s="86"/>
      <c r="AB57" s="86"/>
    </row>
    <row r="58" spans="1:28" ht="15.75" x14ac:dyDescent="0.25">
      <c r="A58" s="26">
        <v>12</v>
      </c>
      <c r="B58" s="26">
        <v>4</v>
      </c>
      <c r="C58" s="26">
        <v>1</v>
      </c>
      <c r="D58" s="26"/>
      <c r="E58" s="26"/>
      <c r="F58" s="26"/>
      <c r="G58" s="26">
        <f>B58*5+C58*4+D58*+E58*2+F58*1</f>
        <v>24</v>
      </c>
      <c r="H58" s="26"/>
      <c r="I58" s="27">
        <f>G58/F43</f>
        <v>4.8</v>
      </c>
      <c r="J58" s="27"/>
      <c r="K58" s="27"/>
      <c r="L58" s="86"/>
      <c r="P58" s="26">
        <v>12</v>
      </c>
      <c r="Q58" s="26">
        <v>4</v>
      </c>
      <c r="R58" s="26"/>
      <c r="S58" s="26">
        <v>1</v>
      </c>
      <c r="T58" s="26"/>
      <c r="U58" s="26"/>
      <c r="V58" s="26">
        <f>Q58*5+R58*4+S58*+T58*2+U58*1</f>
        <v>20</v>
      </c>
      <c r="W58" s="26"/>
      <c r="X58" s="27">
        <f>V58/U43</f>
        <v>4</v>
      </c>
      <c r="Y58" s="27"/>
      <c r="Z58" s="27"/>
      <c r="AA58" s="86"/>
      <c r="AB58" s="86"/>
    </row>
    <row r="59" spans="1:28" ht="15.75" x14ac:dyDescent="0.25">
      <c r="A59" s="26">
        <v>13</v>
      </c>
      <c r="B59" s="26">
        <v>4</v>
      </c>
      <c r="C59" s="26">
        <v>1</v>
      </c>
      <c r="D59" s="26"/>
      <c r="E59" s="26"/>
      <c r="F59" s="26"/>
      <c r="G59" s="26">
        <f>B59*5+C59*4+D59*3+E59*2+F59*1</f>
        <v>24</v>
      </c>
      <c r="H59" s="26"/>
      <c r="I59" s="27">
        <f>G59/F43</f>
        <v>4.8</v>
      </c>
      <c r="J59" s="27"/>
      <c r="K59" s="27"/>
      <c r="L59" s="86"/>
      <c r="P59" s="26">
        <v>13</v>
      </c>
      <c r="Q59" s="26">
        <v>3</v>
      </c>
      <c r="R59" s="26">
        <v>2</v>
      </c>
      <c r="S59" s="26"/>
      <c r="T59" s="26"/>
      <c r="U59" s="26"/>
      <c r="V59" s="26">
        <f>Q59*5+R59*4+S59*3+T59*2+U59*1</f>
        <v>23</v>
      </c>
      <c r="W59" s="26"/>
      <c r="X59" s="27">
        <f>V59/U43</f>
        <v>4.5999999999999996</v>
      </c>
      <c r="Y59" s="27"/>
      <c r="Z59" s="27"/>
      <c r="AA59" s="86"/>
      <c r="AB59" s="86"/>
    </row>
    <row r="60" spans="1:28" ht="15.75" x14ac:dyDescent="0.25">
      <c r="A60" s="26" t="s">
        <v>132</v>
      </c>
      <c r="B60" s="26"/>
      <c r="C60" s="26"/>
      <c r="D60" s="26"/>
      <c r="E60" s="26"/>
      <c r="F60" s="26"/>
      <c r="G60" s="26"/>
      <c r="H60" s="26" t="s">
        <v>73</v>
      </c>
      <c r="I60" s="27">
        <f>SUM(I54:I59)</f>
        <v>28.200000000000003</v>
      </c>
      <c r="J60" s="27"/>
      <c r="K60" s="27">
        <f>I60/30*100</f>
        <v>94</v>
      </c>
      <c r="L60" s="86"/>
      <c r="P60" s="26" t="s">
        <v>132</v>
      </c>
      <c r="Q60" s="26"/>
      <c r="R60" s="26"/>
      <c r="S60" s="26"/>
      <c r="T60" s="26"/>
      <c r="U60" s="26"/>
      <c r="V60" s="26"/>
      <c r="W60" s="26" t="s">
        <v>73</v>
      </c>
      <c r="X60" s="27">
        <f>SUM(X54:X59)</f>
        <v>26.200000000000003</v>
      </c>
      <c r="Y60" s="27"/>
      <c r="Z60" s="27">
        <f>X60/30*100</f>
        <v>87.333333333333343</v>
      </c>
      <c r="AA60" s="86"/>
      <c r="AB60" s="86"/>
    </row>
    <row r="61" spans="1:28" ht="15.75" x14ac:dyDescent="0.25">
      <c r="A61" s="26">
        <v>14</v>
      </c>
      <c r="B61" s="26">
        <v>4</v>
      </c>
      <c r="C61" s="26">
        <v>1</v>
      </c>
      <c r="D61" s="26"/>
      <c r="E61" s="26"/>
      <c r="F61" s="26"/>
      <c r="G61" s="26">
        <f>B61*5+C61*4+D61*3+E61*2+F61*1</f>
        <v>24</v>
      </c>
      <c r="H61" s="26"/>
      <c r="I61" s="27">
        <f>G61/F43</f>
        <v>4.8</v>
      </c>
      <c r="J61" s="27"/>
      <c r="K61" s="27"/>
      <c r="L61" s="86"/>
      <c r="P61" s="26">
        <v>14</v>
      </c>
      <c r="Q61" s="26">
        <v>4</v>
      </c>
      <c r="R61" s="26"/>
      <c r="S61" s="26"/>
      <c r="T61" s="26">
        <v>1</v>
      </c>
      <c r="U61" s="26"/>
      <c r="V61" s="26">
        <f>Q61*5+R61*4+S61*3+T61*2+U61*1</f>
        <v>22</v>
      </c>
      <c r="W61" s="26"/>
      <c r="X61" s="27">
        <f>V61/U43</f>
        <v>4.4000000000000004</v>
      </c>
      <c r="Y61" s="27"/>
      <c r="Z61" s="27"/>
      <c r="AA61" s="86"/>
      <c r="AB61" s="86"/>
    </row>
    <row r="62" spans="1:28" ht="15.75" x14ac:dyDescent="0.25">
      <c r="A62" s="26">
        <v>15</v>
      </c>
      <c r="B62" s="26">
        <v>3</v>
      </c>
      <c r="C62" s="26">
        <v>2</v>
      </c>
      <c r="D62" s="26"/>
      <c r="E62" s="26"/>
      <c r="F62" s="26"/>
      <c r="G62" s="26">
        <f>B62*5+C62*4+D62*3+E62*2+F62*1</f>
        <v>23</v>
      </c>
      <c r="H62" s="26"/>
      <c r="I62" s="27">
        <f>G62/F43</f>
        <v>4.5999999999999996</v>
      </c>
      <c r="J62" s="27"/>
      <c r="K62" s="27"/>
      <c r="L62" s="86"/>
      <c r="P62" s="26">
        <v>15</v>
      </c>
      <c r="Q62" s="26">
        <v>2</v>
      </c>
      <c r="R62" s="26">
        <v>2</v>
      </c>
      <c r="S62" s="26"/>
      <c r="T62" s="26">
        <v>1</v>
      </c>
      <c r="U62" s="26"/>
      <c r="V62" s="26">
        <f>Q62*5+R62*4+S62*3+T62*2+U62*1</f>
        <v>20</v>
      </c>
      <c r="W62" s="26"/>
      <c r="X62" s="27">
        <f>V62/U43</f>
        <v>4</v>
      </c>
      <c r="Y62" s="27"/>
      <c r="Z62" s="27"/>
      <c r="AA62" s="86"/>
      <c r="AB62" s="86"/>
    </row>
    <row r="63" spans="1:28" ht="15.75" x14ac:dyDescent="0.25">
      <c r="A63" s="26">
        <v>16</v>
      </c>
      <c r="B63" s="26">
        <v>4</v>
      </c>
      <c r="C63" s="26">
        <v>1</v>
      </c>
      <c r="D63" s="26"/>
      <c r="E63" s="26"/>
      <c r="F63" s="26"/>
      <c r="G63" s="26">
        <f>B63*5+C63*4+D63*3+E63*2+F63*1</f>
        <v>24</v>
      </c>
      <c r="H63" s="26"/>
      <c r="I63" s="27">
        <f>G63/F43</f>
        <v>4.8</v>
      </c>
      <c r="J63" s="27"/>
      <c r="K63" s="27"/>
      <c r="L63" s="86"/>
      <c r="P63" s="26">
        <v>16</v>
      </c>
      <c r="Q63" s="26"/>
      <c r="R63" s="26">
        <v>4</v>
      </c>
      <c r="S63" s="26"/>
      <c r="T63" s="26">
        <v>1</v>
      </c>
      <c r="U63" s="26"/>
      <c r="V63" s="26">
        <f>Q63*5+R63*4+S63*3+T63*2+U63*1</f>
        <v>18</v>
      </c>
      <c r="W63" s="26"/>
      <c r="X63" s="27">
        <f>V63/U43</f>
        <v>3.6</v>
      </c>
      <c r="Y63" s="27"/>
      <c r="Z63" s="27"/>
      <c r="AA63" s="86"/>
      <c r="AB63" s="86"/>
    </row>
    <row r="64" spans="1:28" ht="15.75" x14ac:dyDescent="0.25">
      <c r="A64" s="26" t="s">
        <v>133</v>
      </c>
      <c r="B64" s="26"/>
      <c r="C64" s="26"/>
      <c r="D64" s="26"/>
      <c r="E64" s="26"/>
      <c r="F64" s="26"/>
      <c r="G64" s="26"/>
      <c r="H64" s="26" t="s">
        <v>73</v>
      </c>
      <c r="I64" s="27">
        <f>SUM(I61:I63)</f>
        <v>14.2</v>
      </c>
      <c r="J64" s="27"/>
      <c r="K64" s="27">
        <f>I64/15*100</f>
        <v>94.666666666666671</v>
      </c>
      <c r="L64" s="86"/>
      <c r="P64" s="26" t="s">
        <v>133</v>
      </c>
      <c r="Q64" s="26"/>
      <c r="R64" s="26"/>
      <c r="S64" s="26"/>
      <c r="T64" s="26"/>
      <c r="U64" s="26"/>
      <c r="V64" s="26"/>
      <c r="W64" s="26" t="s">
        <v>73</v>
      </c>
      <c r="X64" s="27">
        <f>SUM(X61:X63)</f>
        <v>12</v>
      </c>
      <c r="Y64" s="27"/>
      <c r="Z64" s="27">
        <f>X64/15*100</f>
        <v>80</v>
      </c>
      <c r="AA64" s="86"/>
      <c r="AB64" s="86"/>
    </row>
    <row r="65" spans="1:28" ht="15.75" x14ac:dyDescent="0.25">
      <c r="A65" s="26">
        <v>17</v>
      </c>
      <c r="B65" s="26">
        <v>2</v>
      </c>
      <c r="C65" s="26">
        <v>2</v>
      </c>
      <c r="D65" s="26"/>
      <c r="E65" s="26"/>
      <c r="F65" s="26">
        <v>1</v>
      </c>
      <c r="G65" s="26">
        <f>B65*5+C65*4+D65*3+E65*2+F65*1</f>
        <v>19</v>
      </c>
      <c r="H65" s="26"/>
      <c r="I65" s="27">
        <f>G65/F43</f>
        <v>3.8</v>
      </c>
      <c r="J65" s="27"/>
      <c r="K65" s="27"/>
      <c r="L65" s="86"/>
      <c r="P65" s="26">
        <v>17</v>
      </c>
      <c r="Q65" s="26">
        <v>3</v>
      </c>
      <c r="R65" s="26">
        <v>2</v>
      </c>
      <c r="S65" s="26"/>
      <c r="T65" s="26"/>
      <c r="U65" s="26"/>
      <c r="V65" s="26">
        <f>Q65*5+R65*4+S65*3+T65*2+U65*1</f>
        <v>23</v>
      </c>
      <c r="W65" s="26"/>
      <c r="X65" s="27">
        <f>V65/U43</f>
        <v>4.5999999999999996</v>
      </c>
      <c r="Y65" s="27"/>
      <c r="Z65" s="27"/>
      <c r="AA65" s="86"/>
      <c r="AB65" s="86"/>
    </row>
    <row r="66" spans="1:28" ht="15.75" x14ac:dyDescent="0.25">
      <c r="A66" s="26">
        <v>18</v>
      </c>
      <c r="B66" s="26">
        <v>2</v>
      </c>
      <c r="C66" s="26">
        <v>1</v>
      </c>
      <c r="D66" s="26">
        <v>1</v>
      </c>
      <c r="E66" s="26"/>
      <c r="F66" s="26">
        <v>1</v>
      </c>
      <c r="G66" s="26">
        <f>B66*5+C66*4+D66*3+E66*2+F66*1</f>
        <v>18</v>
      </c>
      <c r="H66" s="26"/>
      <c r="I66" s="27">
        <f>G66/F43</f>
        <v>3.6</v>
      </c>
      <c r="J66" s="27"/>
      <c r="K66" s="27"/>
      <c r="L66" s="86"/>
      <c r="P66" s="26">
        <v>18</v>
      </c>
      <c r="Q66" s="26">
        <v>3</v>
      </c>
      <c r="R66" s="26">
        <v>2</v>
      </c>
      <c r="S66" s="26"/>
      <c r="T66" s="26"/>
      <c r="U66" s="26"/>
      <c r="V66" s="26">
        <f>Q66*5+R66*4+S66*3+T66*2+U66*1</f>
        <v>23</v>
      </c>
      <c r="W66" s="26"/>
      <c r="X66" s="27">
        <f>V66/U43</f>
        <v>4.5999999999999996</v>
      </c>
      <c r="Y66" s="27"/>
      <c r="Z66" s="27"/>
      <c r="AA66" s="86"/>
      <c r="AB66" s="86"/>
    </row>
    <row r="67" spans="1:28" ht="15.75" x14ac:dyDescent="0.25">
      <c r="A67" s="26">
        <v>19</v>
      </c>
      <c r="B67" s="26">
        <v>4</v>
      </c>
      <c r="C67" s="26">
        <v>1</v>
      </c>
      <c r="D67" s="26"/>
      <c r="E67" s="26"/>
      <c r="F67" s="26"/>
      <c r="G67" s="26">
        <f>B67*5+C67*4+D67*3+E67*2+F67*1</f>
        <v>24</v>
      </c>
      <c r="H67" s="26"/>
      <c r="I67" s="27">
        <f>G67/F43</f>
        <v>4.8</v>
      </c>
      <c r="J67" s="27"/>
      <c r="K67" s="27"/>
      <c r="L67" s="86"/>
      <c r="P67" s="26">
        <v>19</v>
      </c>
      <c r="Q67" s="26">
        <v>3</v>
      </c>
      <c r="R67" s="26">
        <v>2</v>
      </c>
      <c r="S67" s="26"/>
      <c r="T67" s="26"/>
      <c r="U67" s="26"/>
      <c r="V67" s="26">
        <f>Q67*5+R67*4+S67*3+T67*2+U67*1</f>
        <v>23</v>
      </c>
      <c r="W67" s="26"/>
      <c r="X67" s="27">
        <f>V67/U43</f>
        <v>4.5999999999999996</v>
      </c>
      <c r="Y67" s="27"/>
      <c r="Z67" s="27"/>
      <c r="AA67" s="86"/>
      <c r="AB67" s="86"/>
    </row>
    <row r="68" spans="1:28" ht="15.75" x14ac:dyDescent="0.25">
      <c r="A68" s="26">
        <v>20</v>
      </c>
      <c r="B68" s="26">
        <v>4</v>
      </c>
      <c r="C68" s="26">
        <v>1</v>
      </c>
      <c r="D68" s="26"/>
      <c r="E68" s="26"/>
      <c r="F68" s="26"/>
      <c r="G68" s="26">
        <f>B68*5+C68*4+D68*3+E68*2+F68*1</f>
        <v>24</v>
      </c>
      <c r="H68" s="26"/>
      <c r="I68" s="27">
        <f>G68/F43</f>
        <v>4.8</v>
      </c>
      <c r="J68" s="27"/>
      <c r="K68" s="27"/>
      <c r="L68" s="86"/>
      <c r="P68" s="26">
        <v>20</v>
      </c>
      <c r="Q68" s="26">
        <v>3</v>
      </c>
      <c r="R68" s="26">
        <v>2</v>
      </c>
      <c r="S68" s="26"/>
      <c r="T68" s="26"/>
      <c r="U68" s="26"/>
      <c r="V68" s="26">
        <f>Q68*5+R68*4+S68*3+T68*2+U68*1</f>
        <v>23</v>
      </c>
      <c r="W68" s="26"/>
      <c r="X68" s="27">
        <f>V68/U43</f>
        <v>4.5999999999999996</v>
      </c>
      <c r="Y68" s="27"/>
      <c r="Z68" s="27"/>
      <c r="AA68" s="86"/>
      <c r="AB68" s="86"/>
    </row>
    <row r="69" spans="1:28" ht="15.75" x14ac:dyDescent="0.25">
      <c r="A69" s="26">
        <v>21</v>
      </c>
      <c r="B69" s="26">
        <v>4</v>
      </c>
      <c r="C69" s="26">
        <v>1</v>
      </c>
      <c r="D69" s="26"/>
      <c r="E69" s="26"/>
      <c r="F69" s="26"/>
      <c r="G69" s="26">
        <f>B69*5+C69*4+D69*3+E69*2+F69*1</f>
        <v>24</v>
      </c>
      <c r="H69" s="26"/>
      <c r="I69" s="27">
        <f>G69/F43</f>
        <v>4.8</v>
      </c>
      <c r="J69" s="27"/>
      <c r="K69" s="27"/>
      <c r="L69" s="86"/>
      <c r="P69" s="26">
        <v>21</v>
      </c>
      <c r="Q69" s="26">
        <v>4</v>
      </c>
      <c r="R69" s="26">
        <v>1</v>
      </c>
      <c r="S69" s="26"/>
      <c r="T69" s="26"/>
      <c r="U69" s="26"/>
      <c r="V69" s="26">
        <f>Q69*5+R69*4+S69*3+T69*2+U69*1</f>
        <v>24</v>
      </c>
      <c r="W69" s="26"/>
      <c r="X69" s="27">
        <f>V69/U43</f>
        <v>4.8</v>
      </c>
      <c r="Y69" s="27"/>
      <c r="Z69" s="27"/>
      <c r="AA69" s="86"/>
      <c r="AB69" s="86"/>
    </row>
    <row r="70" spans="1:28" ht="15.75" x14ac:dyDescent="0.25">
      <c r="A70" s="26" t="s">
        <v>134</v>
      </c>
      <c r="B70" s="26"/>
      <c r="C70" s="26"/>
      <c r="D70" s="26"/>
      <c r="E70" s="26"/>
      <c r="F70" s="26"/>
      <c r="G70" s="26"/>
      <c r="H70" s="26" t="s">
        <v>73</v>
      </c>
      <c r="I70" s="27">
        <f>SUM(I65:I69)</f>
        <v>21.8</v>
      </c>
      <c r="J70" s="27"/>
      <c r="K70" s="27">
        <f>I70/25*100</f>
        <v>87.2</v>
      </c>
      <c r="L70" s="86"/>
      <c r="P70" s="26" t="s">
        <v>134</v>
      </c>
      <c r="Q70" s="26"/>
      <c r="R70" s="26"/>
      <c r="S70" s="26"/>
      <c r="T70" s="26"/>
      <c r="U70" s="26"/>
      <c r="V70" s="26"/>
      <c r="W70" s="26" t="s">
        <v>73</v>
      </c>
      <c r="X70" s="27">
        <f>SUM(X65:X69)</f>
        <v>23.2</v>
      </c>
      <c r="Y70" s="27"/>
      <c r="Z70" s="27">
        <f>X70/25*100</f>
        <v>92.8</v>
      </c>
      <c r="AA70" s="86"/>
      <c r="AB70" s="86"/>
    </row>
    <row r="71" spans="1:28" ht="15.75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86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86"/>
      <c r="AB71" s="86"/>
    </row>
    <row r="72" spans="1:28" ht="15.75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86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86"/>
      <c r="AB72" s="86"/>
    </row>
    <row r="73" spans="1:28" ht="15.75" x14ac:dyDescent="0.25">
      <c r="A73" s="124" t="s">
        <v>82</v>
      </c>
      <c r="B73" s="124"/>
      <c r="C73" s="124"/>
      <c r="D73" s="124"/>
      <c r="E73" s="124"/>
      <c r="F73" s="124"/>
      <c r="G73" s="124"/>
      <c r="H73" s="124"/>
      <c r="I73" s="124"/>
      <c r="J73" s="124"/>
      <c r="K73" s="17"/>
      <c r="L73" s="86"/>
      <c r="P73" s="124" t="s">
        <v>82</v>
      </c>
      <c r="Q73" s="124"/>
      <c r="R73" s="124"/>
      <c r="S73" s="124"/>
      <c r="T73" s="124"/>
      <c r="U73" s="124"/>
      <c r="V73" s="124"/>
      <c r="W73" s="124"/>
      <c r="X73" s="124"/>
      <c r="Y73" s="124"/>
      <c r="Z73" s="17"/>
      <c r="AA73" s="86"/>
      <c r="AB73" s="86"/>
    </row>
    <row r="74" spans="1:28" ht="15.75" x14ac:dyDescent="0.25">
      <c r="A74" s="125" t="s">
        <v>83</v>
      </c>
      <c r="B74" s="126"/>
      <c r="C74" s="126"/>
      <c r="D74" s="127"/>
      <c r="E74" s="125" t="s">
        <v>84</v>
      </c>
      <c r="F74" s="126"/>
      <c r="G74" s="126"/>
      <c r="H74" s="126"/>
      <c r="I74" s="86"/>
      <c r="J74" s="86"/>
      <c r="K74" s="86"/>
      <c r="L74" s="86"/>
      <c r="P74" s="125" t="s">
        <v>83</v>
      </c>
      <c r="Q74" s="126"/>
      <c r="R74" s="126"/>
      <c r="S74" s="127"/>
      <c r="T74" s="125" t="s">
        <v>84</v>
      </c>
      <c r="U74" s="126"/>
      <c r="V74" s="126"/>
      <c r="W74" s="126"/>
      <c r="X74" s="86"/>
      <c r="Y74" s="86"/>
      <c r="Z74" s="86"/>
      <c r="AA74" s="86"/>
      <c r="AB74" s="86"/>
    </row>
    <row r="75" spans="1:28" ht="15.75" x14ac:dyDescent="0.25">
      <c r="A75" s="121" t="s">
        <v>85</v>
      </c>
      <c r="B75" s="122"/>
      <c r="C75" s="122"/>
      <c r="D75" s="123"/>
      <c r="E75" s="121" t="s">
        <v>86</v>
      </c>
      <c r="F75" s="122"/>
      <c r="G75" s="122"/>
      <c r="H75" s="122"/>
      <c r="I75" s="86"/>
      <c r="J75" s="86"/>
      <c r="K75" s="86"/>
      <c r="L75" s="86"/>
      <c r="P75" s="121" t="s">
        <v>85</v>
      </c>
      <c r="Q75" s="122"/>
      <c r="R75" s="122"/>
      <c r="S75" s="123"/>
      <c r="T75" s="121" t="s">
        <v>86</v>
      </c>
      <c r="U75" s="122"/>
      <c r="V75" s="122"/>
      <c r="W75" s="122"/>
      <c r="X75" s="86"/>
      <c r="Y75" s="86"/>
      <c r="Z75" s="86"/>
      <c r="AA75" s="86"/>
      <c r="AB75" s="86"/>
    </row>
    <row r="76" spans="1:28" ht="15.75" x14ac:dyDescent="0.25">
      <c r="A76" s="121" t="s">
        <v>87</v>
      </c>
      <c r="B76" s="122"/>
      <c r="C76" s="122"/>
      <c r="D76" s="123"/>
      <c r="E76" s="121" t="s">
        <v>88</v>
      </c>
      <c r="F76" s="122"/>
      <c r="G76" s="122"/>
      <c r="H76" s="122"/>
      <c r="I76" s="86"/>
      <c r="J76" s="86"/>
      <c r="K76" s="86"/>
      <c r="L76" s="86"/>
      <c r="P76" s="121" t="s">
        <v>87</v>
      </c>
      <c r="Q76" s="122"/>
      <c r="R76" s="122"/>
      <c r="S76" s="123"/>
      <c r="T76" s="121" t="s">
        <v>88</v>
      </c>
      <c r="U76" s="122"/>
      <c r="V76" s="122"/>
      <c r="W76" s="122"/>
      <c r="X76" s="86"/>
      <c r="Y76" s="86"/>
      <c r="Z76" s="86"/>
      <c r="AA76" s="86"/>
      <c r="AB76" s="86"/>
    </row>
    <row r="77" spans="1:28" ht="15.75" x14ac:dyDescent="0.25">
      <c r="A77" s="121" t="s">
        <v>89</v>
      </c>
      <c r="B77" s="122"/>
      <c r="C77" s="122"/>
      <c r="D77" s="123"/>
      <c r="E77" s="121" t="s">
        <v>90</v>
      </c>
      <c r="F77" s="122"/>
      <c r="G77" s="122"/>
      <c r="H77" s="122"/>
      <c r="I77" s="86"/>
      <c r="J77" s="86"/>
      <c r="K77" s="86"/>
      <c r="L77" s="86"/>
      <c r="P77" s="121" t="s">
        <v>89</v>
      </c>
      <c r="Q77" s="122"/>
      <c r="R77" s="122"/>
      <c r="S77" s="123"/>
      <c r="T77" s="121" t="s">
        <v>90</v>
      </c>
      <c r="U77" s="122"/>
      <c r="V77" s="122"/>
      <c r="W77" s="122"/>
      <c r="X77" s="86"/>
      <c r="Y77" s="86"/>
      <c r="Z77" s="86"/>
      <c r="AA77" s="86"/>
      <c r="AB77" s="86"/>
    </row>
    <row r="78" spans="1:28" ht="15.75" x14ac:dyDescent="0.25">
      <c r="A78" s="121" t="s">
        <v>91</v>
      </c>
      <c r="B78" s="122"/>
      <c r="C78" s="122"/>
      <c r="D78" s="123"/>
      <c r="E78" s="121" t="s">
        <v>92</v>
      </c>
      <c r="F78" s="122"/>
      <c r="G78" s="122"/>
      <c r="H78" s="122"/>
      <c r="I78" s="86"/>
      <c r="J78" s="86"/>
      <c r="K78" s="86"/>
      <c r="L78" s="86"/>
      <c r="P78" s="121" t="s">
        <v>91</v>
      </c>
      <c r="Q78" s="122"/>
      <c r="R78" s="122"/>
      <c r="S78" s="123"/>
      <c r="T78" s="121" t="s">
        <v>92</v>
      </c>
      <c r="U78" s="122"/>
      <c r="V78" s="122"/>
      <c r="W78" s="122"/>
      <c r="X78" s="86"/>
      <c r="Y78" s="86"/>
      <c r="Z78" s="86"/>
      <c r="AA78" s="86"/>
      <c r="AB78" s="86"/>
    </row>
    <row r="79" spans="1:28" x14ac:dyDescent="0.25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</row>
    <row r="80" spans="1:28" x14ac:dyDescent="0.25"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</row>
  </sheetData>
  <mergeCells count="37">
    <mergeCell ref="A38:D38"/>
    <mergeCell ref="E38:H38"/>
    <mergeCell ref="A35:D35"/>
    <mergeCell ref="E35:H35"/>
    <mergeCell ref="A36:D36"/>
    <mergeCell ref="E36:H36"/>
    <mergeCell ref="A37:D37"/>
    <mergeCell ref="E37:H37"/>
    <mergeCell ref="C1:I1"/>
    <mergeCell ref="P1:V1"/>
    <mergeCell ref="A33:J33"/>
    <mergeCell ref="A34:D34"/>
    <mergeCell ref="E34:H34"/>
    <mergeCell ref="C41:I41"/>
    <mergeCell ref="A73:J73"/>
    <mergeCell ref="A74:D74"/>
    <mergeCell ref="E74:H74"/>
    <mergeCell ref="A75:D75"/>
    <mergeCell ref="E75:H75"/>
    <mergeCell ref="A76:D76"/>
    <mergeCell ref="E76:H76"/>
    <mergeCell ref="A77:D77"/>
    <mergeCell ref="E77:H77"/>
    <mergeCell ref="A78:D78"/>
    <mergeCell ref="E78:H78"/>
    <mergeCell ref="R41:X41"/>
    <mergeCell ref="P73:Y73"/>
    <mergeCell ref="P74:S74"/>
    <mergeCell ref="T74:W74"/>
    <mergeCell ref="P75:S75"/>
    <mergeCell ref="T75:W75"/>
    <mergeCell ref="P76:S76"/>
    <mergeCell ref="T76:W76"/>
    <mergeCell ref="P77:S77"/>
    <mergeCell ref="T77:W77"/>
    <mergeCell ref="P78:S78"/>
    <mergeCell ref="T78:W78"/>
  </mergeCells>
  <pageMargins left="0.7" right="0.7" top="0.75" bottom="0.75" header="0.3" footer="0.3"/>
  <pageSetup paperSize="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I40"/>
  <sheetViews>
    <sheetView zoomScale="80" zoomScaleNormal="80" workbookViewId="0">
      <selection activeCell="Q30" sqref="Q30"/>
    </sheetView>
  </sheetViews>
  <sheetFormatPr defaultRowHeight="15" x14ac:dyDescent="0.25"/>
  <sheetData>
    <row r="1" spans="1:35" s="22" customFormat="1" ht="26.25" customHeight="1" x14ac:dyDescent="0.25">
      <c r="B1" s="145" t="s">
        <v>121</v>
      </c>
      <c r="C1" s="145"/>
      <c r="D1" s="146"/>
      <c r="E1" s="146"/>
      <c r="F1" s="146"/>
      <c r="G1" s="146"/>
      <c r="H1" s="145"/>
      <c r="I1" s="145"/>
      <c r="M1" s="147" t="s">
        <v>122</v>
      </c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5"/>
      <c r="Y1" s="145"/>
      <c r="Z1" s="145"/>
      <c r="AA1" s="145"/>
      <c r="AB1" s="145"/>
      <c r="AC1" s="145"/>
      <c r="AD1" s="145"/>
      <c r="AE1" s="145"/>
    </row>
    <row r="2" spans="1:35" x14ac:dyDescent="0.25">
      <c r="A2" s="32"/>
      <c r="B2" s="32"/>
      <c r="C2" s="11" t="s">
        <v>147</v>
      </c>
      <c r="D2" s="32"/>
      <c r="E2" s="32"/>
      <c r="F2" s="32"/>
      <c r="G2" s="32"/>
      <c r="H2" s="32"/>
      <c r="I2" s="32"/>
      <c r="J2" s="32"/>
      <c r="K2" s="32"/>
      <c r="L2" s="32"/>
      <c r="M2" s="32"/>
      <c r="O2" s="32"/>
      <c r="P2" s="32"/>
      <c r="Q2" s="11" t="s">
        <v>147</v>
      </c>
      <c r="R2" s="32"/>
      <c r="S2" s="32"/>
      <c r="T2" s="32"/>
      <c r="U2" s="32"/>
      <c r="V2" s="32"/>
      <c r="W2" s="32"/>
      <c r="X2" s="32"/>
      <c r="Y2" s="32"/>
      <c r="Z2" s="32"/>
      <c r="AA2" s="32"/>
      <c r="AI2" s="15"/>
    </row>
    <row r="3" spans="1:35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21"/>
      <c r="M3" s="32"/>
      <c r="O3" s="18"/>
      <c r="P3" s="18"/>
      <c r="Q3" s="18"/>
      <c r="R3" s="18" t="s">
        <v>66</v>
      </c>
      <c r="S3" s="18"/>
      <c r="T3" s="19">
        <v>10</v>
      </c>
      <c r="U3" s="18"/>
      <c r="V3" s="18"/>
      <c r="W3" s="18"/>
      <c r="X3" s="18"/>
      <c r="Y3" s="18"/>
      <c r="Z3" s="21"/>
      <c r="AA3" s="32"/>
      <c r="AI3" s="15"/>
    </row>
    <row r="4" spans="1:35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2"/>
      <c r="O4" s="20" t="s">
        <v>67</v>
      </c>
      <c r="P4" s="20" t="s">
        <v>68</v>
      </c>
      <c r="Q4" s="20" t="s">
        <v>69</v>
      </c>
      <c r="R4" s="20" t="s">
        <v>70</v>
      </c>
      <c r="S4" s="20" t="s">
        <v>127</v>
      </c>
      <c r="T4" s="20" t="s">
        <v>128</v>
      </c>
      <c r="U4" s="20" t="s">
        <v>71</v>
      </c>
      <c r="V4" s="20"/>
      <c r="W4" s="20" t="s">
        <v>72</v>
      </c>
      <c r="X4" s="20"/>
      <c r="Y4" s="20" t="s">
        <v>74</v>
      </c>
      <c r="Z4" s="21"/>
      <c r="AA4" s="32"/>
      <c r="AI4" s="15"/>
    </row>
    <row r="5" spans="1:35" ht="15.75" x14ac:dyDescent="0.25">
      <c r="A5" s="26">
        <v>1</v>
      </c>
      <c r="B5" s="26">
        <v>5</v>
      </c>
      <c r="C5" s="26">
        <v>4</v>
      </c>
      <c r="D5" s="26">
        <v>1</v>
      </c>
      <c r="E5" s="26"/>
      <c r="F5" s="26"/>
      <c r="G5" s="26">
        <f>B5*5+C5*4+D5*3+E5*2+F5*1</f>
        <v>44</v>
      </c>
      <c r="H5" s="26"/>
      <c r="I5" s="27">
        <f>G5/F3</f>
        <v>4.4000000000000004</v>
      </c>
      <c r="J5" s="27"/>
      <c r="K5" s="27"/>
      <c r="L5" s="21"/>
      <c r="M5" s="32"/>
      <c r="O5" s="26">
        <v>1</v>
      </c>
      <c r="P5" s="26">
        <v>2</v>
      </c>
      <c r="Q5" s="26">
        <v>7</v>
      </c>
      <c r="R5" s="26">
        <v>1</v>
      </c>
      <c r="S5" s="26"/>
      <c r="T5" s="26"/>
      <c r="U5" s="26">
        <f>P5*5+Q5*4+R5*3+S5*2+T5*1</f>
        <v>41</v>
      </c>
      <c r="V5" s="26"/>
      <c r="W5" s="27">
        <f>U5/T3</f>
        <v>4.0999999999999996</v>
      </c>
      <c r="X5" s="27"/>
      <c r="Y5" s="27"/>
      <c r="Z5" s="21"/>
      <c r="AA5" s="32"/>
      <c r="AI5" s="15"/>
    </row>
    <row r="6" spans="1:35" ht="15.75" x14ac:dyDescent="0.25">
      <c r="A6" s="26">
        <v>2</v>
      </c>
      <c r="B6" s="26">
        <v>5</v>
      </c>
      <c r="C6" s="26">
        <v>4</v>
      </c>
      <c r="D6" s="26">
        <v>1</v>
      </c>
      <c r="E6" s="26"/>
      <c r="F6" s="26"/>
      <c r="G6" s="26">
        <f>B6*5+C6*4+D6*3+E6*2+F6*1</f>
        <v>44</v>
      </c>
      <c r="H6" s="26"/>
      <c r="I6" s="27">
        <f>G6/F3</f>
        <v>4.4000000000000004</v>
      </c>
      <c r="J6" s="27"/>
      <c r="K6" s="27"/>
      <c r="L6" s="21"/>
      <c r="M6" s="32"/>
      <c r="O6" s="26">
        <v>2</v>
      </c>
      <c r="P6" s="26">
        <v>4</v>
      </c>
      <c r="Q6" s="26">
        <v>6</v>
      </c>
      <c r="R6" s="26"/>
      <c r="S6" s="26"/>
      <c r="T6" s="26"/>
      <c r="U6" s="26">
        <f>P6*5+Q6*4+R6*3+S6*2+T6*1</f>
        <v>44</v>
      </c>
      <c r="V6" s="26"/>
      <c r="W6" s="27">
        <f>U6/T3</f>
        <v>4.4000000000000004</v>
      </c>
      <c r="X6" s="27"/>
      <c r="Y6" s="27"/>
      <c r="Z6" s="21"/>
      <c r="AA6" s="32"/>
      <c r="AI6" s="15"/>
    </row>
    <row r="7" spans="1:35" ht="15.75" x14ac:dyDescent="0.25">
      <c r="A7" s="26">
        <v>3</v>
      </c>
      <c r="B7" s="26">
        <v>3</v>
      </c>
      <c r="C7" s="26">
        <v>6</v>
      </c>
      <c r="D7" s="26"/>
      <c r="E7" s="26">
        <v>1</v>
      </c>
      <c r="F7" s="26">
        <v>1</v>
      </c>
      <c r="G7" s="26">
        <f>B7*5+C7*4+D7*3+E7*2+F7*1</f>
        <v>42</v>
      </c>
      <c r="H7" s="26"/>
      <c r="I7" s="27">
        <f>G7/F3</f>
        <v>4.2</v>
      </c>
      <c r="J7" s="27"/>
      <c r="K7" s="27"/>
      <c r="L7" s="32"/>
      <c r="M7" s="32"/>
      <c r="O7" s="26">
        <v>3</v>
      </c>
      <c r="P7" s="26">
        <v>1</v>
      </c>
      <c r="Q7" s="26">
        <v>9</v>
      </c>
      <c r="R7" s="26"/>
      <c r="S7" s="26"/>
      <c r="T7" s="26"/>
      <c r="U7" s="26">
        <f>P7*5+Q7*4+R7*3+S7*2+T7*1</f>
        <v>41</v>
      </c>
      <c r="V7" s="26"/>
      <c r="W7" s="27">
        <f>U7/T3</f>
        <v>4.0999999999999996</v>
      </c>
      <c r="X7" s="27"/>
      <c r="Y7" s="27"/>
      <c r="Z7" s="32"/>
      <c r="AA7" s="32"/>
      <c r="AI7" s="15"/>
    </row>
    <row r="8" spans="1:35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</v>
      </c>
      <c r="J8" s="27"/>
      <c r="K8" s="27">
        <f>I8/15*100</f>
        <v>86.666666666666671</v>
      </c>
      <c r="L8" s="32"/>
      <c r="M8" s="32"/>
      <c r="O8" s="26" t="s">
        <v>130</v>
      </c>
      <c r="P8" s="26"/>
      <c r="Q8" s="26"/>
      <c r="R8" s="26"/>
      <c r="S8" s="26"/>
      <c r="T8" s="26"/>
      <c r="U8" s="26"/>
      <c r="V8" s="26" t="s">
        <v>73</v>
      </c>
      <c r="W8" s="27">
        <f>W5+W6+W7</f>
        <v>12.6</v>
      </c>
      <c r="X8" s="27"/>
      <c r="Y8" s="27">
        <f>W8/15*100</f>
        <v>84</v>
      </c>
      <c r="Z8" s="32"/>
      <c r="AA8" s="32"/>
      <c r="AI8" s="15"/>
    </row>
    <row r="9" spans="1:35" ht="15.75" x14ac:dyDescent="0.25">
      <c r="A9" s="26">
        <v>4</v>
      </c>
      <c r="B9" s="26">
        <v>4</v>
      </c>
      <c r="C9" s="26">
        <v>6</v>
      </c>
      <c r="D9" s="26"/>
      <c r="E9" s="26"/>
      <c r="F9" s="26"/>
      <c r="G9" s="26">
        <f>B9*5+C9*4+D9*3+E9*2+F9*1</f>
        <v>44</v>
      </c>
      <c r="H9" s="26"/>
      <c r="I9" s="27">
        <f>G9/F3</f>
        <v>4.4000000000000004</v>
      </c>
      <c r="J9" s="27"/>
      <c r="K9" s="27"/>
      <c r="L9" s="32"/>
      <c r="M9" s="32"/>
      <c r="O9" s="26">
        <v>4</v>
      </c>
      <c r="P9" s="26">
        <v>3</v>
      </c>
      <c r="Q9" s="26">
        <v>6</v>
      </c>
      <c r="R9" s="26">
        <v>1</v>
      </c>
      <c r="S9" s="26"/>
      <c r="T9" s="26"/>
      <c r="U9" s="26">
        <f>P9*5+Q9*4+R9*3+S9*2+T9*1</f>
        <v>42</v>
      </c>
      <c r="V9" s="26"/>
      <c r="W9" s="27">
        <f>U9/T3</f>
        <v>4.2</v>
      </c>
      <c r="X9" s="27"/>
      <c r="Y9" s="27"/>
      <c r="Z9" s="32"/>
      <c r="AA9" s="32"/>
      <c r="AI9" s="15"/>
    </row>
    <row r="10" spans="1:35" ht="15.75" x14ac:dyDescent="0.25">
      <c r="A10" s="26">
        <v>5</v>
      </c>
      <c r="B10" s="26"/>
      <c r="C10" s="26">
        <v>7</v>
      </c>
      <c r="D10" s="26">
        <v>3</v>
      </c>
      <c r="E10" s="26"/>
      <c r="F10" s="26"/>
      <c r="G10" s="26">
        <f>B10*5+C10*4+D10*3+E10*2+F10*1</f>
        <v>37</v>
      </c>
      <c r="H10" s="26"/>
      <c r="I10" s="27">
        <f>G10/F3</f>
        <v>3.7</v>
      </c>
      <c r="J10" s="27"/>
      <c r="K10" s="27"/>
      <c r="L10" s="32"/>
      <c r="M10" s="32"/>
      <c r="O10" s="26">
        <v>5</v>
      </c>
      <c r="P10" s="26">
        <v>4</v>
      </c>
      <c r="Q10" s="26">
        <v>6</v>
      </c>
      <c r="R10" s="26"/>
      <c r="S10" s="26"/>
      <c r="T10" s="26"/>
      <c r="U10" s="26">
        <f>P10*5+Q10*4+R10*3+S10*2+T10*1</f>
        <v>44</v>
      </c>
      <c r="V10" s="26"/>
      <c r="W10" s="27">
        <f>U10/T3</f>
        <v>4.4000000000000004</v>
      </c>
      <c r="X10" s="27"/>
      <c r="Y10" s="27"/>
      <c r="Z10" s="32"/>
      <c r="AA10" s="32"/>
      <c r="AI10" s="15"/>
    </row>
    <row r="11" spans="1:35" ht="15.75" x14ac:dyDescent="0.25">
      <c r="A11" s="26">
        <v>6</v>
      </c>
      <c r="B11" s="26">
        <v>5</v>
      </c>
      <c r="C11" s="26">
        <v>5</v>
      </c>
      <c r="D11" s="26"/>
      <c r="E11" s="26"/>
      <c r="F11" s="26"/>
      <c r="G11" s="26">
        <f>B11*5+C11*4+D11*3+E11*2+F11*1</f>
        <v>45</v>
      </c>
      <c r="H11" s="26"/>
      <c r="I11" s="27">
        <f>G11/F3</f>
        <v>4.5</v>
      </c>
      <c r="J11" s="27"/>
      <c r="K11" s="27"/>
      <c r="L11" s="32"/>
      <c r="M11" s="32"/>
      <c r="O11" s="26">
        <v>6</v>
      </c>
      <c r="P11" s="26">
        <v>1</v>
      </c>
      <c r="Q11" s="26">
        <v>9</v>
      </c>
      <c r="R11" s="26"/>
      <c r="S11" s="26"/>
      <c r="T11" s="26"/>
      <c r="U11" s="26">
        <f>P11*5+Q11*4+R11*3+S11*2+T11*1</f>
        <v>41</v>
      </c>
      <c r="V11" s="26"/>
      <c r="W11" s="27">
        <f>U11/T3</f>
        <v>4.0999999999999996</v>
      </c>
      <c r="X11" s="27"/>
      <c r="Y11" s="27"/>
      <c r="Z11" s="32"/>
      <c r="AA11" s="32"/>
      <c r="AI11" s="15"/>
    </row>
    <row r="12" spans="1:35" ht="15.75" x14ac:dyDescent="0.25">
      <c r="A12" s="26">
        <v>7</v>
      </c>
      <c r="B12" s="26">
        <v>4</v>
      </c>
      <c r="C12" s="26">
        <v>6</v>
      </c>
      <c r="D12" s="26"/>
      <c r="E12" s="26"/>
      <c r="F12" s="26"/>
      <c r="G12" s="26">
        <f>B12*5+C12*4+D12*3+E12*2+F12*1</f>
        <v>44</v>
      </c>
      <c r="H12" s="26"/>
      <c r="I12" s="27">
        <f>G12/F3</f>
        <v>4.4000000000000004</v>
      </c>
      <c r="J12" s="27"/>
      <c r="K12" s="27"/>
      <c r="L12" s="32"/>
      <c r="M12" s="32"/>
      <c r="O12" s="26">
        <v>7</v>
      </c>
      <c r="P12" s="26">
        <v>3</v>
      </c>
      <c r="Q12" s="26">
        <v>7</v>
      </c>
      <c r="R12" s="26"/>
      <c r="S12" s="26"/>
      <c r="T12" s="26"/>
      <c r="U12" s="26">
        <f>P12*5+Q12*4+R12*3+S12*2+T12*1</f>
        <v>43</v>
      </c>
      <c r="V12" s="26"/>
      <c r="W12" s="27">
        <f>U12/T3</f>
        <v>4.3</v>
      </c>
      <c r="X12" s="27"/>
      <c r="Y12" s="27"/>
      <c r="Z12" s="32"/>
      <c r="AA12" s="32"/>
      <c r="AI12" s="15"/>
    </row>
    <row r="13" spans="1:35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</v>
      </c>
      <c r="J13" s="27"/>
      <c r="K13" s="27">
        <f>I13/20*100</f>
        <v>85</v>
      </c>
      <c r="L13" s="32"/>
      <c r="M13" s="32"/>
      <c r="O13" s="26" t="s">
        <v>131</v>
      </c>
      <c r="P13" s="26"/>
      <c r="Q13" s="26"/>
      <c r="R13" s="26"/>
      <c r="S13" s="26"/>
      <c r="T13" s="26"/>
      <c r="U13" s="26"/>
      <c r="V13" s="26" t="s">
        <v>73</v>
      </c>
      <c r="W13" s="27">
        <f>SUM(W9:W12)</f>
        <v>17</v>
      </c>
      <c r="X13" s="27"/>
      <c r="Y13" s="27">
        <f>W13/20*100</f>
        <v>85</v>
      </c>
      <c r="Z13" s="32"/>
      <c r="AA13" s="32"/>
      <c r="AI13" s="15"/>
    </row>
    <row r="14" spans="1:35" ht="15.75" x14ac:dyDescent="0.25">
      <c r="A14" s="26">
        <v>8</v>
      </c>
      <c r="B14" s="26">
        <v>3</v>
      </c>
      <c r="C14" s="26">
        <v>3</v>
      </c>
      <c r="D14" s="26">
        <v>2</v>
      </c>
      <c r="E14" s="26">
        <v>2</v>
      </c>
      <c r="F14" s="26"/>
      <c r="G14" s="26">
        <f>B14*5+C14*4+D14*3+E14*2+F14*1</f>
        <v>37</v>
      </c>
      <c r="H14" s="26"/>
      <c r="I14" s="27">
        <f>G14/F3</f>
        <v>3.7</v>
      </c>
      <c r="J14" s="27"/>
      <c r="K14" s="27"/>
      <c r="L14" s="32"/>
      <c r="M14" s="32"/>
      <c r="O14" s="26">
        <v>8</v>
      </c>
      <c r="P14" s="26">
        <v>2</v>
      </c>
      <c r="Q14" s="26">
        <v>8</v>
      </c>
      <c r="R14" s="26"/>
      <c r="S14" s="26"/>
      <c r="T14" s="26"/>
      <c r="U14" s="26">
        <f>P14*5+Q14*4+R14*3+S14*2+T14*1</f>
        <v>42</v>
      </c>
      <c r="V14" s="26"/>
      <c r="W14" s="27">
        <f>U14/T3</f>
        <v>4.2</v>
      </c>
      <c r="X14" s="27"/>
      <c r="Y14" s="27"/>
      <c r="Z14" s="32"/>
      <c r="AA14" s="32"/>
      <c r="AI14" s="15"/>
    </row>
    <row r="15" spans="1:35" ht="15.75" x14ac:dyDescent="0.25">
      <c r="A15" s="26">
        <v>9</v>
      </c>
      <c r="B15" s="26">
        <v>3</v>
      </c>
      <c r="C15" s="26">
        <v>4</v>
      </c>
      <c r="D15" s="26">
        <v>3</v>
      </c>
      <c r="E15" s="26"/>
      <c r="F15" s="26"/>
      <c r="G15" s="26">
        <f>B15*5+C15*4+D15*3+E15*2+F15*1</f>
        <v>40</v>
      </c>
      <c r="H15" s="26"/>
      <c r="I15" s="27">
        <f>G15/F3</f>
        <v>4</v>
      </c>
      <c r="J15" s="27"/>
      <c r="K15" s="27"/>
      <c r="L15" s="32"/>
      <c r="M15" s="32"/>
      <c r="O15" s="26">
        <v>9</v>
      </c>
      <c r="P15" s="26">
        <v>2</v>
      </c>
      <c r="Q15" s="26">
        <v>8</v>
      </c>
      <c r="R15" s="26"/>
      <c r="S15" s="26"/>
      <c r="T15" s="26"/>
      <c r="U15" s="26">
        <f>P15*5+Q15*4+R15*3+S15*2+T15*1</f>
        <v>42</v>
      </c>
      <c r="V15" s="26"/>
      <c r="W15" s="27">
        <f>U15/T3</f>
        <v>4.2</v>
      </c>
      <c r="X15" s="27"/>
      <c r="Y15" s="27"/>
      <c r="Z15" s="32"/>
      <c r="AA15" s="32"/>
      <c r="AI15" s="15"/>
    </row>
    <row r="16" spans="1:35" ht="15.75" x14ac:dyDescent="0.25">
      <c r="A16" s="26">
        <v>10</v>
      </c>
      <c r="B16" s="26">
        <v>2</v>
      </c>
      <c r="C16" s="26">
        <v>5</v>
      </c>
      <c r="D16" s="26">
        <v>1</v>
      </c>
      <c r="E16" s="26">
        <v>2</v>
      </c>
      <c r="F16" s="26"/>
      <c r="G16" s="26">
        <f>B16*5+C16*4+D16*3+E16*2+F16*1</f>
        <v>37</v>
      </c>
      <c r="H16" s="26"/>
      <c r="I16" s="27">
        <f>G16/F3</f>
        <v>3.7</v>
      </c>
      <c r="J16" s="27"/>
      <c r="K16" s="27"/>
      <c r="L16" s="32"/>
      <c r="M16" s="32"/>
      <c r="O16" s="26">
        <v>10</v>
      </c>
      <c r="P16" s="26">
        <v>2</v>
      </c>
      <c r="Q16" s="26">
        <v>7</v>
      </c>
      <c r="R16" s="26">
        <v>1</v>
      </c>
      <c r="S16" s="26"/>
      <c r="T16" s="26"/>
      <c r="U16" s="26">
        <f>P16*5+Q16*4+R16*3+S16*2+T16*1</f>
        <v>41</v>
      </c>
      <c r="V16" s="26"/>
      <c r="W16" s="27">
        <f>U16/T3</f>
        <v>4.0999999999999996</v>
      </c>
      <c r="X16" s="27"/>
      <c r="Y16" s="27"/>
      <c r="Z16" s="32"/>
      <c r="AA16" s="32"/>
      <c r="AI16" s="15"/>
    </row>
    <row r="17" spans="1:35" ht="15.75" x14ac:dyDescent="0.25">
      <c r="A17" s="26">
        <v>11</v>
      </c>
      <c r="B17" s="26">
        <v>3</v>
      </c>
      <c r="C17" s="26">
        <v>5</v>
      </c>
      <c r="D17" s="26">
        <v>1</v>
      </c>
      <c r="E17" s="26">
        <v>1</v>
      </c>
      <c r="F17" s="26"/>
      <c r="G17" s="26">
        <f>B17*5+C17*4+D17*3+E17*2+F17*1</f>
        <v>40</v>
      </c>
      <c r="H17" s="26"/>
      <c r="I17" s="27">
        <f>G17/F3</f>
        <v>4</v>
      </c>
      <c r="J17" s="27"/>
      <c r="K17" s="27"/>
      <c r="L17" s="32"/>
      <c r="M17" s="32"/>
      <c r="O17" s="26">
        <v>11</v>
      </c>
      <c r="P17" s="26">
        <v>3</v>
      </c>
      <c r="Q17" s="26">
        <v>7</v>
      </c>
      <c r="R17" s="26"/>
      <c r="S17" s="26"/>
      <c r="T17" s="26"/>
      <c r="U17" s="26">
        <f>P17*5+Q17*4+R17*3+S17*2+T17*1</f>
        <v>43</v>
      </c>
      <c r="V17" s="26"/>
      <c r="W17" s="27">
        <f>U17/T3</f>
        <v>4.3</v>
      </c>
      <c r="X17" s="27"/>
      <c r="Y17" s="27"/>
      <c r="Z17" s="32"/>
      <c r="AA17" s="32"/>
      <c r="AI17" s="15"/>
    </row>
    <row r="18" spans="1:35" ht="15.75" x14ac:dyDescent="0.25">
      <c r="A18" s="26">
        <v>12</v>
      </c>
      <c r="B18" s="26">
        <v>2</v>
      </c>
      <c r="C18" s="26">
        <v>6</v>
      </c>
      <c r="D18" s="26">
        <v>2</v>
      </c>
      <c r="E18" s="26"/>
      <c r="F18" s="26"/>
      <c r="G18" s="26">
        <f>B18*5+C18*4+D18*+E18*2+F18*1</f>
        <v>34</v>
      </c>
      <c r="H18" s="26"/>
      <c r="I18" s="27">
        <f>G18/F3</f>
        <v>3.4</v>
      </c>
      <c r="J18" s="27"/>
      <c r="K18" s="27"/>
      <c r="L18" s="32"/>
      <c r="M18" s="32"/>
      <c r="O18" s="26">
        <v>12</v>
      </c>
      <c r="P18" s="26">
        <v>3</v>
      </c>
      <c r="Q18" s="26">
        <v>7</v>
      </c>
      <c r="R18" s="26"/>
      <c r="S18" s="26"/>
      <c r="T18" s="26"/>
      <c r="U18" s="26">
        <f>P18*5+Q18*4+R18*+S18*2+T18*1</f>
        <v>43</v>
      </c>
      <c r="V18" s="26"/>
      <c r="W18" s="27">
        <f>U18/T3</f>
        <v>4.3</v>
      </c>
      <c r="X18" s="27"/>
      <c r="Y18" s="27"/>
      <c r="Z18" s="32"/>
      <c r="AA18" s="32"/>
      <c r="AI18" s="15"/>
    </row>
    <row r="19" spans="1:35" ht="15.75" x14ac:dyDescent="0.25">
      <c r="A19" s="26">
        <v>13</v>
      </c>
      <c r="B19" s="26">
        <v>3</v>
      </c>
      <c r="C19" s="26">
        <v>6</v>
      </c>
      <c r="D19" s="26">
        <v>1</v>
      </c>
      <c r="E19" s="26"/>
      <c r="F19" s="26"/>
      <c r="G19" s="26">
        <f>B19*5+C19*4+D19*3+E19*2+F19*1</f>
        <v>42</v>
      </c>
      <c r="H19" s="26"/>
      <c r="I19" s="27">
        <f>G19/F3</f>
        <v>4.2</v>
      </c>
      <c r="J19" s="27"/>
      <c r="K19" s="27"/>
      <c r="L19" s="32"/>
      <c r="M19" s="32"/>
      <c r="O19" s="26">
        <v>13</v>
      </c>
      <c r="P19" s="26">
        <v>3</v>
      </c>
      <c r="Q19" s="26">
        <v>7</v>
      </c>
      <c r="R19" s="26"/>
      <c r="S19" s="26"/>
      <c r="T19" s="26"/>
      <c r="U19" s="26">
        <f>P19*5+Q19*4+R19*3+S19*2+T19*1</f>
        <v>43</v>
      </c>
      <c r="V19" s="26"/>
      <c r="W19" s="27">
        <f>U19/T3</f>
        <v>4.3</v>
      </c>
      <c r="X19" s="27"/>
      <c r="Y19" s="27"/>
      <c r="Z19" s="32"/>
      <c r="AA19" s="32"/>
      <c r="AI19" s="15"/>
    </row>
    <row r="20" spans="1:35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23</v>
      </c>
      <c r="J20" s="27"/>
      <c r="K20" s="27">
        <f>I20/30*100</f>
        <v>76.666666666666671</v>
      </c>
      <c r="L20" s="32"/>
      <c r="M20" s="32"/>
      <c r="O20" s="26" t="s">
        <v>132</v>
      </c>
      <c r="P20" s="26"/>
      <c r="Q20" s="26"/>
      <c r="R20" s="26"/>
      <c r="S20" s="26"/>
      <c r="T20" s="26"/>
      <c r="U20" s="26"/>
      <c r="V20" s="26" t="s">
        <v>73</v>
      </c>
      <c r="W20" s="27">
        <f>SUM(W14:W19)</f>
        <v>25.400000000000002</v>
      </c>
      <c r="X20" s="27"/>
      <c r="Y20" s="27">
        <f>W20/30*100</f>
        <v>84.666666666666686</v>
      </c>
      <c r="Z20" s="32"/>
      <c r="AA20" s="32"/>
      <c r="AI20" s="15"/>
    </row>
    <row r="21" spans="1:35" ht="15.75" x14ac:dyDescent="0.25">
      <c r="A21" s="26">
        <v>14</v>
      </c>
      <c r="B21" s="26">
        <v>1</v>
      </c>
      <c r="C21" s="26">
        <v>6</v>
      </c>
      <c r="D21" s="26">
        <v>2</v>
      </c>
      <c r="E21" s="26"/>
      <c r="F21" s="26">
        <v>1</v>
      </c>
      <c r="G21" s="26">
        <f>B21*5+C21*4+D21*3+E21*2+F21*1</f>
        <v>36</v>
      </c>
      <c r="H21" s="26"/>
      <c r="I21" s="27">
        <f>G21/F3</f>
        <v>3.6</v>
      </c>
      <c r="J21" s="27"/>
      <c r="K21" s="27"/>
      <c r="L21" s="32"/>
      <c r="M21" s="32"/>
      <c r="O21" s="26">
        <v>14</v>
      </c>
      <c r="P21" s="26">
        <v>3</v>
      </c>
      <c r="Q21" s="26">
        <v>7</v>
      </c>
      <c r="R21" s="26"/>
      <c r="S21" s="26"/>
      <c r="T21" s="26"/>
      <c r="U21" s="26">
        <f>P21*5+Q21*4+R21*3+S21*2+T21*1</f>
        <v>43</v>
      </c>
      <c r="V21" s="26"/>
      <c r="W21" s="27">
        <f>U21/T3</f>
        <v>4.3</v>
      </c>
      <c r="X21" s="27"/>
      <c r="Y21" s="27"/>
      <c r="Z21" s="32"/>
      <c r="AA21" s="32"/>
      <c r="AI21" s="15"/>
    </row>
    <row r="22" spans="1:35" ht="15.75" x14ac:dyDescent="0.25">
      <c r="A22" s="26">
        <v>15</v>
      </c>
      <c r="B22" s="26">
        <v>2</v>
      </c>
      <c r="C22" s="26">
        <v>7</v>
      </c>
      <c r="D22" s="26"/>
      <c r="E22" s="26">
        <v>1</v>
      </c>
      <c r="F22" s="26"/>
      <c r="G22" s="26">
        <f>B22*5+C22*4+D22*3+E22*2+F22*1</f>
        <v>40</v>
      </c>
      <c r="H22" s="26"/>
      <c r="I22" s="27">
        <f>G22/F3</f>
        <v>4</v>
      </c>
      <c r="J22" s="27"/>
      <c r="K22" s="27"/>
      <c r="L22" s="32"/>
      <c r="M22" s="32"/>
      <c r="O22" s="26">
        <v>15</v>
      </c>
      <c r="P22" s="26">
        <v>2</v>
      </c>
      <c r="Q22" s="26">
        <v>8</v>
      </c>
      <c r="R22" s="26"/>
      <c r="S22" s="26"/>
      <c r="T22" s="26"/>
      <c r="U22" s="26">
        <f>P22*5+Q22*4+R22*3+S22*2+T22*1</f>
        <v>42</v>
      </c>
      <c r="V22" s="26"/>
      <c r="W22" s="27">
        <f>U22/T3</f>
        <v>4.2</v>
      </c>
      <c r="X22" s="27"/>
      <c r="Y22" s="27"/>
      <c r="Z22" s="32"/>
      <c r="AA22" s="32"/>
      <c r="AI22" s="15"/>
    </row>
    <row r="23" spans="1:35" ht="15.75" x14ac:dyDescent="0.25">
      <c r="A23" s="26">
        <v>16</v>
      </c>
      <c r="B23" s="26">
        <v>1</v>
      </c>
      <c r="C23" s="26">
        <v>5</v>
      </c>
      <c r="D23" s="26">
        <v>2</v>
      </c>
      <c r="E23" s="26">
        <v>1</v>
      </c>
      <c r="F23" s="26">
        <v>1</v>
      </c>
      <c r="G23" s="26">
        <f>B23*5+C23*4+D23*3+E23*2+F23*1</f>
        <v>34</v>
      </c>
      <c r="H23" s="26"/>
      <c r="I23" s="27">
        <f>G23/F3</f>
        <v>3.4</v>
      </c>
      <c r="J23" s="27"/>
      <c r="K23" s="27"/>
      <c r="L23" s="32"/>
      <c r="M23" s="32"/>
      <c r="O23" s="26">
        <v>16</v>
      </c>
      <c r="P23" s="26">
        <v>3</v>
      </c>
      <c r="Q23" s="26">
        <v>6</v>
      </c>
      <c r="R23" s="26">
        <v>1</v>
      </c>
      <c r="S23" s="26"/>
      <c r="T23" s="26"/>
      <c r="U23" s="26">
        <f>P23*5+Q23*4+R23*3+S23*2+T23*1</f>
        <v>42</v>
      </c>
      <c r="V23" s="26"/>
      <c r="W23" s="27">
        <f>U23/T3</f>
        <v>4.2</v>
      </c>
      <c r="X23" s="27"/>
      <c r="Y23" s="27"/>
      <c r="Z23" s="32"/>
      <c r="AA23" s="32"/>
      <c r="AI23" s="15"/>
    </row>
    <row r="24" spans="1:35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11</v>
      </c>
      <c r="J24" s="27"/>
      <c r="K24" s="27">
        <f>I24/15*100</f>
        <v>73.333333333333329</v>
      </c>
      <c r="L24" s="32"/>
      <c r="M24" s="32"/>
      <c r="O24" s="26" t="s">
        <v>133</v>
      </c>
      <c r="P24" s="26"/>
      <c r="Q24" s="26"/>
      <c r="R24" s="26"/>
      <c r="S24" s="26"/>
      <c r="T24" s="26"/>
      <c r="U24" s="26"/>
      <c r="V24" s="26" t="s">
        <v>73</v>
      </c>
      <c r="W24" s="27">
        <f>SUM(W21:W23)</f>
        <v>12.7</v>
      </c>
      <c r="X24" s="27"/>
      <c r="Y24" s="27">
        <f>W24/15*100</f>
        <v>84.666666666666657</v>
      </c>
      <c r="Z24" s="32"/>
      <c r="AA24" s="32"/>
      <c r="AI24" s="15"/>
    </row>
    <row r="25" spans="1:35" ht="15.75" x14ac:dyDescent="0.25">
      <c r="A25" s="26">
        <v>17</v>
      </c>
      <c r="B25" s="26">
        <v>2</v>
      </c>
      <c r="C25" s="26">
        <v>5</v>
      </c>
      <c r="D25" s="26">
        <v>1</v>
      </c>
      <c r="E25" s="26"/>
      <c r="F25" s="26">
        <v>2</v>
      </c>
      <c r="G25" s="26">
        <f>B25*5+C25*4+D25*3+E25*2+F25*1</f>
        <v>35</v>
      </c>
      <c r="H25" s="26"/>
      <c r="I25" s="27">
        <f>G25/F3</f>
        <v>3.5</v>
      </c>
      <c r="J25" s="27"/>
      <c r="K25" s="27"/>
      <c r="L25" s="32"/>
      <c r="M25" s="32"/>
      <c r="O25" s="26">
        <v>17</v>
      </c>
      <c r="P25" s="26">
        <v>1</v>
      </c>
      <c r="Q25" s="26">
        <v>9</v>
      </c>
      <c r="R25" s="26"/>
      <c r="S25" s="26"/>
      <c r="T25" s="26"/>
      <c r="U25" s="26">
        <f>P25*5+Q25*4+R25*3+S25*2+T25*1</f>
        <v>41</v>
      </c>
      <c r="V25" s="26"/>
      <c r="W25" s="27">
        <f>U25/T3</f>
        <v>4.0999999999999996</v>
      </c>
      <c r="X25" s="27"/>
      <c r="Y25" s="27"/>
      <c r="Z25" s="32"/>
      <c r="AA25" s="32"/>
      <c r="AI25" s="15"/>
    </row>
    <row r="26" spans="1:35" ht="15.75" x14ac:dyDescent="0.25">
      <c r="A26" s="26">
        <v>18</v>
      </c>
      <c r="B26" s="26">
        <v>2</v>
      </c>
      <c r="C26" s="26">
        <v>7</v>
      </c>
      <c r="D26" s="26"/>
      <c r="E26" s="26">
        <v>1</v>
      </c>
      <c r="F26" s="26"/>
      <c r="G26" s="26">
        <f>B26*5+C26*4+D26*3+E26*2+F26*1</f>
        <v>40</v>
      </c>
      <c r="H26" s="26"/>
      <c r="I26" s="27">
        <f>G26/F3</f>
        <v>4</v>
      </c>
      <c r="J26" s="27"/>
      <c r="K26" s="27"/>
      <c r="L26" s="32"/>
      <c r="M26" s="32"/>
      <c r="O26" s="26">
        <v>18</v>
      </c>
      <c r="P26" s="26">
        <v>2</v>
      </c>
      <c r="Q26" s="26">
        <v>8</v>
      </c>
      <c r="R26" s="26"/>
      <c r="S26" s="26"/>
      <c r="T26" s="26"/>
      <c r="U26" s="26">
        <f>P26*5+Q26*4+R26*3+S26*2+T26*1</f>
        <v>42</v>
      </c>
      <c r="V26" s="26"/>
      <c r="W26" s="27">
        <f>U26/T3</f>
        <v>4.2</v>
      </c>
      <c r="X26" s="27"/>
      <c r="Y26" s="27"/>
      <c r="Z26" s="32"/>
      <c r="AA26" s="32"/>
      <c r="AI26" s="15"/>
    </row>
    <row r="27" spans="1:35" ht="15.75" x14ac:dyDescent="0.25">
      <c r="A27" s="26">
        <v>19</v>
      </c>
      <c r="B27" s="26">
        <v>3</v>
      </c>
      <c r="C27" s="26">
        <v>6</v>
      </c>
      <c r="D27" s="26"/>
      <c r="E27" s="26"/>
      <c r="F27" s="26">
        <v>1</v>
      </c>
      <c r="G27" s="26">
        <f>B27*5+C27*4+D27*3+E27*2+F27*1</f>
        <v>40</v>
      </c>
      <c r="H27" s="26"/>
      <c r="I27" s="27">
        <f>G27/F3</f>
        <v>4</v>
      </c>
      <c r="J27" s="27"/>
      <c r="K27" s="27"/>
      <c r="L27" s="32"/>
      <c r="M27" s="32"/>
      <c r="O27" s="26">
        <v>19</v>
      </c>
      <c r="P27" s="26">
        <v>3</v>
      </c>
      <c r="Q27" s="26">
        <v>7</v>
      </c>
      <c r="R27" s="26"/>
      <c r="S27" s="26"/>
      <c r="T27" s="26"/>
      <c r="U27" s="26">
        <f>P27*5+Q27*4+R27*3+S27*2+T27*1</f>
        <v>43</v>
      </c>
      <c r="V27" s="26"/>
      <c r="W27" s="27">
        <f>U27/T3</f>
        <v>4.3</v>
      </c>
      <c r="X27" s="27"/>
      <c r="Y27" s="27"/>
      <c r="Z27" s="32"/>
      <c r="AA27" s="32"/>
      <c r="AI27" s="15"/>
    </row>
    <row r="28" spans="1:35" ht="15.75" x14ac:dyDescent="0.25">
      <c r="A28" s="26">
        <v>20</v>
      </c>
      <c r="B28" s="26">
        <v>5</v>
      </c>
      <c r="C28" s="26">
        <v>4</v>
      </c>
      <c r="D28" s="26"/>
      <c r="E28" s="26">
        <v>1</v>
      </c>
      <c r="F28" s="26"/>
      <c r="G28" s="26">
        <f>B28*5+C28*4+D28*3+E28*2+F28*1</f>
        <v>43</v>
      </c>
      <c r="H28" s="26"/>
      <c r="I28" s="27">
        <f>G28/F3</f>
        <v>4.3</v>
      </c>
      <c r="J28" s="27"/>
      <c r="K28" s="27"/>
      <c r="L28" s="32"/>
      <c r="M28" s="32"/>
      <c r="O28" s="26">
        <v>20</v>
      </c>
      <c r="P28" s="26">
        <v>1</v>
      </c>
      <c r="Q28" s="26">
        <v>9</v>
      </c>
      <c r="R28" s="26"/>
      <c r="S28" s="26"/>
      <c r="T28" s="26"/>
      <c r="U28" s="26">
        <f>P28*5+Q28*4+R28*3+S28*2+T28*1</f>
        <v>41</v>
      </c>
      <c r="V28" s="26"/>
      <c r="W28" s="27">
        <f>U28/T3</f>
        <v>4.0999999999999996</v>
      </c>
      <c r="X28" s="27"/>
      <c r="Y28" s="27"/>
      <c r="Z28" s="32"/>
      <c r="AA28" s="32"/>
      <c r="AI28" s="15"/>
    </row>
    <row r="29" spans="1:35" ht="15.75" x14ac:dyDescent="0.25">
      <c r="A29" s="26">
        <v>21</v>
      </c>
      <c r="B29" s="26">
        <v>6</v>
      </c>
      <c r="C29" s="26">
        <v>3</v>
      </c>
      <c r="D29" s="26">
        <v>1</v>
      </c>
      <c r="E29" s="26"/>
      <c r="F29" s="26"/>
      <c r="G29" s="26">
        <f>B29*5+C29*4+D29*3+E29*2+F29*1</f>
        <v>45</v>
      </c>
      <c r="H29" s="26"/>
      <c r="I29" s="27">
        <f>G29/F3</f>
        <v>4.5</v>
      </c>
      <c r="J29" s="27"/>
      <c r="K29" s="27"/>
      <c r="L29" s="32"/>
      <c r="M29" s="32"/>
      <c r="O29" s="26">
        <v>21</v>
      </c>
      <c r="P29" s="26">
        <v>3</v>
      </c>
      <c r="Q29" s="26">
        <v>7</v>
      </c>
      <c r="R29" s="26"/>
      <c r="S29" s="26"/>
      <c r="T29" s="26"/>
      <c r="U29" s="26">
        <f>P29*5+Q29*4+R29*3+S29*2+T29*1</f>
        <v>43</v>
      </c>
      <c r="V29" s="26"/>
      <c r="W29" s="27">
        <f>U29/T3</f>
        <v>4.3</v>
      </c>
      <c r="X29" s="27"/>
      <c r="Y29" s="27"/>
      <c r="Z29" s="32"/>
      <c r="AA29" s="32"/>
      <c r="AI29" s="15"/>
    </row>
    <row r="30" spans="1:35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20.3</v>
      </c>
      <c r="J30" s="27"/>
      <c r="K30" s="27">
        <f>I30/25*100</f>
        <v>81.2</v>
      </c>
      <c r="L30" s="32"/>
      <c r="M30" s="32"/>
      <c r="O30" s="26" t="s">
        <v>134</v>
      </c>
      <c r="P30" s="26"/>
      <c r="Q30" s="26"/>
      <c r="R30" s="26"/>
      <c r="S30" s="26"/>
      <c r="T30" s="26"/>
      <c r="U30" s="26"/>
      <c r="V30" s="26" t="s">
        <v>73</v>
      </c>
      <c r="W30" s="27">
        <f>SUM(W25:W29)</f>
        <v>21.000000000000004</v>
      </c>
      <c r="X30" s="27"/>
      <c r="Y30" s="27">
        <f>W30/25*100</f>
        <v>84.000000000000014</v>
      </c>
      <c r="Z30" s="32"/>
      <c r="AA30" s="32"/>
      <c r="AI30" s="15"/>
    </row>
    <row r="31" spans="1:35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2"/>
      <c r="M31" s="32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32"/>
      <c r="AA31" s="32"/>
    </row>
    <row r="32" spans="1:35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</row>
    <row r="34" spans="1:10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32"/>
      <c r="J34" s="32"/>
    </row>
    <row r="35" spans="1:10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32"/>
      <c r="J35" s="32"/>
    </row>
    <row r="36" spans="1:10" ht="15.75" customHeight="1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32"/>
      <c r="J36" s="32"/>
    </row>
    <row r="37" spans="1:10" ht="15.75" customHeight="1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32"/>
      <c r="J37" s="32"/>
    </row>
    <row r="38" spans="1:10" ht="15.75" customHeight="1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32"/>
      <c r="J38" s="32"/>
    </row>
    <row r="39" spans="1:10" ht="15.7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5.75" customHeight="1" x14ac:dyDescent="0.25"/>
  </sheetData>
  <mergeCells count="14">
    <mergeCell ref="X1:AE1"/>
    <mergeCell ref="M1:W1"/>
    <mergeCell ref="A36:D36"/>
    <mergeCell ref="E36:H36"/>
    <mergeCell ref="A33:J33"/>
    <mergeCell ref="A34:D34"/>
    <mergeCell ref="E34:H34"/>
    <mergeCell ref="A35:D35"/>
    <mergeCell ref="E35:H35"/>
    <mergeCell ref="A37:D37"/>
    <mergeCell ref="E37:H37"/>
    <mergeCell ref="A38:D38"/>
    <mergeCell ref="E38:H38"/>
    <mergeCell ref="B1:I1"/>
  </mergeCells>
  <pageMargins left="0.7" right="0.7" top="0.75" bottom="0.75" header="0.3" footer="0.3"/>
  <pageSetup paperSize="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Q61"/>
  <sheetViews>
    <sheetView topLeftCell="H1" zoomScale="80" zoomScaleNormal="80" workbookViewId="0">
      <selection activeCell="AF60" sqref="AF60"/>
    </sheetView>
  </sheetViews>
  <sheetFormatPr defaultRowHeight="15" x14ac:dyDescent="0.25"/>
  <sheetData>
    <row r="1" spans="1:43" s="23" customFormat="1" ht="32.25" customHeight="1" x14ac:dyDescent="0.3">
      <c r="B1" s="143" t="s">
        <v>123</v>
      </c>
      <c r="C1" s="143"/>
      <c r="D1" s="144"/>
      <c r="E1" s="144"/>
      <c r="F1" s="144"/>
      <c r="G1" s="144"/>
      <c r="H1" s="143"/>
      <c r="P1" s="143" t="s">
        <v>124</v>
      </c>
      <c r="Q1" s="143"/>
      <c r="R1" s="143"/>
      <c r="S1" s="143"/>
      <c r="T1" s="143"/>
      <c r="U1" s="143"/>
      <c r="V1" s="143"/>
      <c r="W1" s="143"/>
      <c r="X1" s="143"/>
      <c r="Y1" s="143"/>
      <c r="AC1" s="143" t="s">
        <v>125</v>
      </c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</row>
    <row r="2" spans="1:43" x14ac:dyDescent="0.25">
      <c r="A2" s="32"/>
      <c r="B2" s="32"/>
      <c r="C2" s="11" t="s">
        <v>81</v>
      </c>
      <c r="D2" s="32"/>
      <c r="E2" s="32"/>
      <c r="F2" s="32"/>
      <c r="G2" s="32"/>
      <c r="H2" s="32"/>
      <c r="I2" s="32"/>
      <c r="J2" s="32"/>
      <c r="K2" s="32"/>
      <c r="L2" s="32"/>
      <c r="M2" s="32"/>
      <c r="P2" s="32"/>
      <c r="Q2" s="32"/>
      <c r="R2" s="11" t="s">
        <v>146</v>
      </c>
      <c r="S2" s="32"/>
      <c r="T2" s="32"/>
      <c r="U2" s="32"/>
      <c r="V2" s="32"/>
      <c r="W2" s="32"/>
      <c r="X2" s="32"/>
      <c r="Y2" s="32"/>
      <c r="Z2" s="32"/>
      <c r="AA2" s="32"/>
      <c r="AB2" s="32"/>
      <c r="AD2" s="32"/>
      <c r="AE2" s="32"/>
      <c r="AF2" s="11" t="s">
        <v>147</v>
      </c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3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21"/>
      <c r="M3" s="32"/>
      <c r="P3" s="18"/>
      <c r="Q3" s="18"/>
      <c r="R3" s="18"/>
      <c r="S3" s="18" t="s">
        <v>66</v>
      </c>
      <c r="T3" s="18"/>
      <c r="U3" s="19">
        <v>5</v>
      </c>
      <c r="V3" s="18"/>
      <c r="W3" s="18"/>
      <c r="X3" s="18"/>
      <c r="Y3" s="18"/>
      <c r="Z3" s="18"/>
      <c r="AA3" s="21"/>
      <c r="AB3" s="32"/>
      <c r="AD3" s="18"/>
      <c r="AE3" s="18"/>
      <c r="AF3" s="18"/>
      <c r="AG3" s="18" t="s">
        <v>66</v>
      </c>
      <c r="AH3" s="18"/>
      <c r="AI3" s="19">
        <v>15</v>
      </c>
      <c r="AJ3" s="18"/>
      <c r="AK3" s="18"/>
      <c r="AL3" s="18"/>
      <c r="AM3" s="18"/>
      <c r="AN3" s="18"/>
      <c r="AO3" s="21"/>
      <c r="AP3" s="32"/>
    </row>
    <row r="4" spans="1:4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2"/>
      <c r="P4" s="20" t="s">
        <v>67</v>
      </c>
      <c r="Q4" s="20" t="s">
        <v>68</v>
      </c>
      <c r="R4" s="20" t="s">
        <v>69</v>
      </c>
      <c r="S4" s="20" t="s">
        <v>70</v>
      </c>
      <c r="T4" s="20" t="s">
        <v>127</v>
      </c>
      <c r="U4" s="20" t="s">
        <v>128</v>
      </c>
      <c r="V4" s="20" t="s">
        <v>71</v>
      </c>
      <c r="W4" s="20"/>
      <c r="X4" s="20" t="s">
        <v>72</v>
      </c>
      <c r="Y4" s="20"/>
      <c r="Z4" s="20" t="s">
        <v>74</v>
      </c>
      <c r="AA4" s="21"/>
      <c r="AB4" s="32"/>
      <c r="AD4" s="20" t="s">
        <v>67</v>
      </c>
      <c r="AE4" s="20" t="s">
        <v>68</v>
      </c>
      <c r="AF4" s="20" t="s">
        <v>69</v>
      </c>
      <c r="AG4" s="20" t="s">
        <v>70</v>
      </c>
      <c r="AH4" s="20" t="s">
        <v>127</v>
      </c>
      <c r="AI4" s="20" t="s">
        <v>128</v>
      </c>
      <c r="AJ4" s="20" t="s">
        <v>71</v>
      </c>
      <c r="AK4" s="20"/>
      <c r="AL4" s="20" t="s">
        <v>72</v>
      </c>
      <c r="AM4" s="20"/>
      <c r="AN4" s="20" t="s">
        <v>74</v>
      </c>
      <c r="AO4" s="21"/>
      <c r="AP4" s="32"/>
    </row>
    <row r="5" spans="1:43" ht="15.75" x14ac:dyDescent="0.25">
      <c r="A5" s="26">
        <v>1</v>
      </c>
      <c r="B5" s="26">
        <v>5</v>
      </c>
      <c r="C5" s="26">
        <v>4</v>
      </c>
      <c r="D5" s="26">
        <v>1</v>
      </c>
      <c r="E5" s="26"/>
      <c r="F5" s="26"/>
      <c r="G5" s="26">
        <f>B5*5+C5*4+D5*3+E5*2+F5*1</f>
        <v>44</v>
      </c>
      <c r="H5" s="26"/>
      <c r="I5" s="27">
        <f>G5/F3</f>
        <v>4.4000000000000004</v>
      </c>
      <c r="J5" s="27"/>
      <c r="K5" s="27"/>
      <c r="L5" s="21"/>
      <c r="M5" s="32"/>
      <c r="P5" s="26">
        <v>1</v>
      </c>
      <c r="Q5" s="26">
        <v>4</v>
      </c>
      <c r="R5" s="26">
        <v>1</v>
      </c>
      <c r="S5" s="26"/>
      <c r="T5" s="26"/>
      <c r="U5" s="26"/>
      <c r="V5" s="26">
        <f>Q5*5+R5*4+S5*3+T5*2+U5*1</f>
        <v>24</v>
      </c>
      <c r="W5" s="26"/>
      <c r="X5" s="27">
        <f>V5/U3</f>
        <v>4.8</v>
      </c>
      <c r="Y5" s="27"/>
      <c r="Z5" s="27"/>
      <c r="AA5" s="21"/>
      <c r="AB5" s="32"/>
      <c r="AD5" s="26">
        <v>1</v>
      </c>
      <c r="AE5" s="26">
        <v>14</v>
      </c>
      <c r="AF5" s="26">
        <v>1</v>
      </c>
      <c r="AG5" s="26"/>
      <c r="AH5" s="26"/>
      <c r="AI5" s="26"/>
      <c r="AJ5" s="26">
        <f>AE5*5+AF5*4+AG5*3+AH5*2+AI5*1</f>
        <v>74</v>
      </c>
      <c r="AK5" s="26"/>
      <c r="AL5" s="27">
        <f>AJ5/AI3</f>
        <v>4.9333333333333336</v>
      </c>
      <c r="AM5" s="27"/>
      <c r="AN5" s="27"/>
      <c r="AO5" s="21"/>
      <c r="AP5" s="32"/>
    </row>
    <row r="6" spans="1:43" ht="15.75" x14ac:dyDescent="0.25">
      <c r="A6" s="26">
        <v>2</v>
      </c>
      <c r="B6" s="26">
        <v>6</v>
      </c>
      <c r="C6" s="26">
        <v>4</v>
      </c>
      <c r="D6" s="26"/>
      <c r="E6" s="26"/>
      <c r="F6" s="26"/>
      <c r="G6" s="26">
        <f>B6*5+C6*4+D6*3+E6*2+F6*1</f>
        <v>46</v>
      </c>
      <c r="H6" s="26"/>
      <c r="I6" s="27">
        <f>G6/F3</f>
        <v>4.5999999999999996</v>
      </c>
      <c r="J6" s="27"/>
      <c r="K6" s="27"/>
      <c r="L6" s="21"/>
      <c r="M6" s="32"/>
      <c r="N6" s="4"/>
      <c r="O6" s="4"/>
      <c r="P6" s="26">
        <v>2</v>
      </c>
      <c r="Q6" s="26">
        <v>3</v>
      </c>
      <c r="R6" s="26">
        <v>2</v>
      </c>
      <c r="S6" s="26"/>
      <c r="T6" s="26"/>
      <c r="U6" s="26"/>
      <c r="V6" s="26">
        <f>Q6*5+R6*4+S6*3+T6*2+U6*1</f>
        <v>23</v>
      </c>
      <c r="W6" s="26"/>
      <c r="X6" s="27">
        <f>V6/U3</f>
        <v>4.5999999999999996</v>
      </c>
      <c r="Y6" s="27"/>
      <c r="Z6" s="27"/>
      <c r="AA6" s="21"/>
      <c r="AB6" s="32"/>
      <c r="AD6" s="26">
        <v>2</v>
      </c>
      <c r="AE6" s="26">
        <v>15</v>
      </c>
      <c r="AF6" s="26"/>
      <c r="AG6" s="26"/>
      <c r="AH6" s="26"/>
      <c r="AI6" s="26"/>
      <c r="AJ6" s="26">
        <f>AE6*5+AF6*4+AG6*3+AH6*2+AI6*1</f>
        <v>75</v>
      </c>
      <c r="AK6" s="26"/>
      <c r="AL6" s="27">
        <f>AJ6/AI3</f>
        <v>5</v>
      </c>
      <c r="AM6" s="27"/>
      <c r="AN6" s="27"/>
      <c r="AO6" s="21"/>
      <c r="AP6" s="32"/>
    </row>
    <row r="7" spans="1:43" ht="15.75" x14ac:dyDescent="0.25">
      <c r="A7" s="26">
        <v>3</v>
      </c>
      <c r="B7" s="26">
        <v>6</v>
      </c>
      <c r="C7" s="26">
        <v>4</v>
      </c>
      <c r="D7" s="26"/>
      <c r="E7" s="26"/>
      <c r="F7" s="26"/>
      <c r="G7" s="26">
        <f>B7*5+C7*4+D7*3+E7*2+F7*1</f>
        <v>46</v>
      </c>
      <c r="H7" s="26"/>
      <c r="I7" s="27">
        <f>G7/F3</f>
        <v>4.5999999999999996</v>
      </c>
      <c r="J7" s="27"/>
      <c r="K7" s="27"/>
      <c r="L7" s="32"/>
      <c r="M7" s="32"/>
      <c r="P7" s="26">
        <v>3</v>
      </c>
      <c r="Q7" s="26">
        <v>4</v>
      </c>
      <c r="R7" s="26">
        <v>1</v>
      </c>
      <c r="S7" s="26"/>
      <c r="T7" s="26"/>
      <c r="U7" s="26"/>
      <c r="V7" s="26">
        <f>Q7*5+R7*4+S7*3+T7*2+U7*1</f>
        <v>24</v>
      </c>
      <c r="W7" s="26"/>
      <c r="X7" s="27">
        <f>V7/U3</f>
        <v>4.8</v>
      </c>
      <c r="Y7" s="27"/>
      <c r="Z7" s="27"/>
      <c r="AA7" s="32"/>
      <c r="AB7" s="32"/>
      <c r="AD7" s="26">
        <v>3</v>
      </c>
      <c r="AE7" s="26">
        <v>15</v>
      </c>
      <c r="AF7" s="26"/>
      <c r="AG7" s="26"/>
      <c r="AH7" s="26"/>
      <c r="AI7" s="26"/>
      <c r="AJ7" s="26">
        <f>AE7*5+AF7*4+AG7*3+AH7*2+AI7*1</f>
        <v>75</v>
      </c>
      <c r="AK7" s="26"/>
      <c r="AL7" s="27">
        <f>AJ7/AI3</f>
        <v>5</v>
      </c>
      <c r="AM7" s="27"/>
      <c r="AN7" s="27"/>
      <c r="AO7" s="32"/>
      <c r="AP7" s="32"/>
    </row>
    <row r="8" spans="1:4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13.6</v>
      </c>
      <c r="J8" s="27"/>
      <c r="K8" s="27">
        <f>I8/15*100</f>
        <v>90.666666666666657</v>
      </c>
      <c r="L8" s="32"/>
      <c r="M8" s="32"/>
      <c r="P8" s="26" t="s">
        <v>130</v>
      </c>
      <c r="Q8" s="26"/>
      <c r="R8" s="26"/>
      <c r="S8" s="26"/>
      <c r="T8" s="26"/>
      <c r="U8" s="26"/>
      <c r="V8" s="26"/>
      <c r="W8" s="26" t="s">
        <v>73</v>
      </c>
      <c r="X8" s="27">
        <f>X5+X6+X7</f>
        <v>14.2</v>
      </c>
      <c r="Y8" s="27"/>
      <c r="Z8" s="27">
        <f>X8/15*100</f>
        <v>94.666666666666671</v>
      </c>
      <c r="AA8" s="32"/>
      <c r="AB8" s="32"/>
      <c r="AD8" s="26" t="s">
        <v>130</v>
      </c>
      <c r="AE8" s="26"/>
      <c r="AF8" s="26"/>
      <c r="AG8" s="26"/>
      <c r="AH8" s="26"/>
      <c r="AI8" s="26"/>
      <c r="AJ8" s="26"/>
      <c r="AK8" s="26" t="s">
        <v>73</v>
      </c>
      <c r="AL8" s="27">
        <f>AL5+AL6+AL7</f>
        <v>14.933333333333334</v>
      </c>
      <c r="AM8" s="27"/>
      <c r="AN8" s="27">
        <f>AL8/15*100</f>
        <v>99.555555555555557</v>
      </c>
      <c r="AO8" s="32"/>
      <c r="AP8" s="32"/>
    </row>
    <row r="9" spans="1:43" ht="15.75" customHeight="1" x14ac:dyDescent="0.25">
      <c r="A9" s="26">
        <v>4</v>
      </c>
      <c r="B9" s="26">
        <v>7</v>
      </c>
      <c r="C9" s="26">
        <v>2</v>
      </c>
      <c r="D9" s="26">
        <v>1</v>
      </c>
      <c r="E9" s="26"/>
      <c r="F9" s="26"/>
      <c r="G9" s="26">
        <f>B9*5+C9*4+D9*3+E9*2+F9*1</f>
        <v>46</v>
      </c>
      <c r="H9" s="26"/>
      <c r="I9" s="27">
        <f>G9/F3</f>
        <v>4.5999999999999996</v>
      </c>
      <c r="J9" s="27"/>
      <c r="K9" s="27"/>
      <c r="L9" s="32"/>
      <c r="M9" s="32"/>
      <c r="P9" s="26">
        <v>4</v>
      </c>
      <c r="Q9" s="26">
        <v>4</v>
      </c>
      <c r="R9" s="26">
        <v>1</v>
      </c>
      <c r="S9" s="26"/>
      <c r="T9" s="26"/>
      <c r="U9" s="26"/>
      <c r="V9" s="26">
        <f>Q9*5+R9*4+S9*3+T9*2+U9*1</f>
        <v>24</v>
      </c>
      <c r="W9" s="26"/>
      <c r="X9" s="27">
        <f>V9/U3</f>
        <v>4.8</v>
      </c>
      <c r="Y9" s="27"/>
      <c r="Z9" s="27"/>
      <c r="AA9" s="32"/>
      <c r="AB9" s="32"/>
      <c r="AD9" s="26">
        <v>4</v>
      </c>
      <c r="AE9" s="26">
        <v>11</v>
      </c>
      <c r="AF9" s="26">
        <v>4</v>
      </c>
      <c r="AG9" s="26"/>
      <c r="AH9" s="26"/>
      <c r="AI9" s="26"/>
      <c r="AJ9" s="26">
        <f>AE9*5+AF9*4+AG9*3+AH9*2+AI9*1</f>
        <v>71</v>
      </c>
      <c r="AK9" s="26"/>
      <c r="AL9" s="27">
        <f>AJ9/AI3</f>
        <v>4.7333333333333334</v>
      </c>
      <c r="AM9" s="27"/>
      <c r="AN9" s="27"/>
      <c r="AO9" s="32"/>
      <c r="AP9" s="32"/>
    </row>
    <row r="10" spans="1:43" ht="15.75" customHeight="1" x14ac:dyDescent="0.25">
      <c r="A10" s="26">
        <v>5</v>
      </c>
      <c r="B10" s="26">
        <v>8</v>
      </c>
      <c r="C10" s="26">
        <v>2</v>
      </c>
      <c r="D10" s="26"/>
      <c r="E10" s="26"/>
      <c r="F10" s="26"/>
      <c r="G10" s="26">
        <f>B10*5+C10*4+D10*3+E10*2+F10*1</f>
        <v>48</v>
      </c>
      <c r="H10" s="26"/>
      <c r="I10" s="27">
        <f>G10/F3</f>
        <v>4.8</v>
      </c>
      <c r="J10" s="27"/>
      <c r="K10" s="27"/>
      <c r="L10" s="32"/>
      <c r="M10" s="32"/>
      <c r="P10" s="26">
        <v>5</v>
      </c>
      <c r="Q10" s="26">
        <v>3</v>
      </c>
      <c r="R10" s="26">
        <v>2</v>
      </c>
      <c r="S10" s="26"/>
      <c r="T10" s="26"/>
      <c r="U10" s="26"/>
      <c r="V10" s="26">
        <f>Q10*5+R10*4+S10*3+T10*2+U10*1</f>
        <v>23</v>
      </c>
      <c r="W10" s="26"/>
      <c r="X10" s="27">
        <f>V10/U3</f>
        <v>4.5999999999999996</v>
      </c>
      <c r="Y10" s="27"/>
      <c r="Z10" s="27"/>
      <c r="AA10" s="32"/>
      <c r="AB10" s="32"/>
      <c r="AD10" s="26">
        <v>5</v>
      </c>
      <c r="AE10" s="26">
        <v>11</v>
      </c>
      <c r="AF10" s="26">
        <v>4</v>
      </c>
      <c r="AG10" s="26"/>
      <c r="AH10" s="26"/>
      <c r="AI10" s="26"/>
      <c r="AJ10" s="26">
        <f>AE10*5+AF10*4+AG10*3+AH10*2+AI10*1</f>
        <v>71</v>
      </c>
      <c r="AK10" s="26"/>
      <c r="AL10" s="27">
        <f>AJ10/AI3</f>
        <v>4.7333333333333334</v>
      </c>
      <c r="AM10" s="27"/>
      <c r="AN10" s="27"/>
      <c r="AO10" s="32"/>
      <c r="AP10" s="32"/>
    </row>
    <row r="11" spans="1:43" ht="15.75" customHeight="1" x14ac:dyDescent="0.25">
      <c r="A11" s="26">
        <v>6</v>
      </c>
      <c r="B11" s="26">
        <v>7</v>
      </c>
      <c r="C11" s="26">
        <v>3</v>
      </c>
      <c r="D11" s="26"/>
      <c r="E11" s="26"/>
      <c r="F11" s="26"/>
      <c r="G11" s="26">
        <f>B11*5+C11*4+D11*3+E11*2+F11*1</f>
        <v>47</v>
      </c>
      <c r="H11" s="26"/>
      <c r="I11" s="27">
        <f>G11/F3</f>
        <v>4.7</v>
      </c>
      <c r="J11" s="27"/>
      <c r="K11" s="27"/>
      <c r="L11" s="32"/>
      <c r="M11" s="32"/>
      <c r="P11" s="26">
        <v>6</v>
      </c>
      <c r="Q11" s="26">
        <v>4</v>
      </c>
      <c r="R11" s="26">
        <v>1</v>
      </c>
      <c r="S11" s="26"/>
      <c r="T11" s="26"/>
      <c r="U11" s="26"/>
      <c r="V11" s="26">
        <f>Q11*5+R11*4+S11*3+T11*2+U11*1</f>
        <v>24</v>
      </c>
      <c r="W11" s="26"/>
      <c r="X11" s="27">
        <f>V11/U3</f>
        <v>4.8</v>
      </c>
      <c r="Y11" s="27"/>
      <c r="Z11" s="27"/>
      <c r="AA11" s="32"/>
      <c r="AB11" s="32"/>
      <c r="AD11" s="26">
        <v>6</v>
      </c>
      <c r="AE11" s="26">
        <v>12</v>
      </c>
      <c r="AF11" s="26">
        <v>3</v>
      </c>
      <c r="AG11" s="26"/>
      <c r="AH11" s="26"/>
      <c r="AI11" s="26"/>
      <c r="AJ11" s="26">
        <f>AE11*5+AF11*4+AG11*3+AH11*2+AI11*1</f>
        <v>72</v>
      </c>
      <c r="AK11" s="26"/>
      <c r="AL11" s="27">
        <f>AJ11/AI3</f>
        <v>4.8</v>
      </c>
      <c r="AM11" s="27"/>
      <c r="AN11" s="27"/>
      <c r="AO11" s="32"/>
      <c r="AP11" s="32"/>
    </row>
    <row r="12" spans="1:43" ht="15.75" customHeight="1" x14ac:dyDescent="0.25">
      <c r="A12" s="26">
        <v>7</v>
      </c>
      <c r="B12" s="26">
        <v>8</v>
      </c>
      <c r="C12" s="26">
        <v>2</v>
      </c>
      <c r="D12" s="26"/>
      <c r="E12" s="26"/>
      <c r="F12" s="26"/>
      <c r="G12" s="26">
        <f>B12*5+C12*4+D12*3+E12*2+F12*1</f>
        <v>48</v>
      </c>
      <c r="H12" s="26"/>
      <c r="I12" s="27">
        <f>G12/F3</f>
        <v>4.8</v>
      </c>
      <c r="J12" s="27"/>
      <c r="K12" s="27"/>
      <c r="L12" s="32"/>
      <c r="M12" s="32"/>
      <c r="P12" s="26">
        <v>7</v>
      </c>
      <c r="Q12" s="26">
        <v>4</v>
      </c>
      <c r="R12" s="26">
        <v>1</v>
      </c>
      <c r="S12" s="26"/>
      <c r="T12" s="26"/>
      <c r="U12" s="26"/>
      <c r="V12" s="26">
        <f>Q12*5+R12*4+S12*3+T12*2+U12*1</f>
        <v>24</v>
      </c>
      <c r="W12" s="26"/>
      <c r="X12" s="27">
        <f>V12/U3</f>
        <v>4.8</v>
      </c>
      <c r="Y12" s="27"/>
      <c r="Z12" s="27"/>
      <c r="AA12" s="32"/>
      <c r="AB12" s="32"/>
      <c r="AD12" s="26">
        <v>7</v>
      </c>
      <c r="AE12" s="26">
        <v>12</v>
      </c>
      <c r="AF12" s="26">
        <v>3</v>
      </c>
      <c r="AG12" s="26"/>
      <c r="AH12" s="26"/>
      <c r="AI12" s="26"/>
      <c r="AJ12" s="26">
        <f>AE12*5+AF12*4+AG12*3+AH12*2+AI12*1</f>
        <v>72</v>
      </c>
      <c r="AK12" s="26"/>
      <c r="AL12" s="27">
        <f>AJ12/AI3</f>
        <v>4.8</v>
      </c>
      <c r="AM12" s="27"/>
      <c r="AN12" s="27"/>
      <c r="AO12" s="32"/>
      <c r="AP12" s="32"/>
    </row>
    <row r="13" spans="1:43" ht="15.75" customHeight="1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18.899999999999999</v>
      </c>
      <c r="J13" s="27"/>
      <c r="K13" s="27">
        <f>I13/20*100</f>
        <v>94.5</v>
      </c>
      <c r="L13" s="32"/>
      <c r="M13" s="32"/>
      <c r="P13" s="26" t="s">
        <v>131</v>
      </c>
      <c r="Q13" s="26"/>
      <c r="R13" s="26"/>
      <c r="S13" s="26"/>
      <c r="T13" s="26"/>
      <c r="U13" s="26"/>
      <c r="V13" s="26"/>
      <c r="W13" s="26" t="s">
        <v>73</v>
      </c>
      <c r="X13" s="27">
        <f>SUM(X9:X12)</f>
        <v>19</v>
      </c>
      <c r="Y13" s="27"/>
      <c r="Z13" s="27">
        <f>X13/20*100</f>
        <v>95</v>
      </c>
      <c r="AA13" s="32"/>
      <c r="AB13" s="32"/>
      <c r="AD13" s="26" t="s">
        <v>131</v>
      </c>
      <c r="AE13" s="26"/>
      <c r="AF13" s="26"/>
      <c r="AG13" s="26"/>
      <c r="AH13" s="26"/>
      <c r="AI13" s="26"/>
      <c r="AJ13" s="26"/>
      <c r="AK13" s="26" t="s">
        <v>73</v>
      </c>
      <c r="AL13" s="27">
        <f>SUM(AL9:AL12)</f>
        <v>19.066666666666666</v>
      </c>
      <c r="AM13" s="27"/>
      <c r="AN13" s="27">
        <f>AL13/20*100</f>
        <v>95.333333333333343</v>
      </c>
      <c r="AO13" s="32"/>
      <c r="AP13" s="32"/>
    </row>
    <row r="14" spans="1:43" ht="15.75" x14ac:dyDescent="0.25">
      <c r="A14" s="26">
        <v>8</v>
      </c>
      <c r="B14" s="26">
        <v>6</v>
      </c>
      <c r="C14" s="26">
        <v>4</v>
      </c>
      <c r="D14" s="26"/>
      <c r="E14" s="26"/>
      <c r="F14" s="26"/>
      <c r="G14" s="26">
        <f>B14*5+C14*4+D14*3+E14*2+F14*1</f>
        <v>46</v>
      </c>
      <c r="H14" s="26"/>
      <c r="I14" s="27">
        <f>G14/F3</f>
        <v>4.5999999999999996</v>
      </c>
      <c r="J14" s="27"/>
      <c r="K14" s="27"/>
      <c r="L14" s="32"/>
      <c r="M14" s="32"/>
      <c r="P14" s="26">
        <v>8</v>
      </c>
      <c r="Q14" s="26">
        <v>4</v>
      </c>
      <c r="R14" s="26">
        <v>1</v>
      </c>
      <c r="S14" s="26"/>
      <c r="T14" s="26"/>
      <c r="U14" s="26"/>
      <c r="V14" s="26">
        <f>Q14*5+R14*4+S14*3+T14*2+U14*1</f>
        <v>24</v>
      </c>
      <c r="W14" s="26"/>
      <c r="X14" s="27">
        <f>V14/U3</f>
        <v>4.8</v>
      </c>
      <c r="Y14" s="27"/>
      <c r="Z14" s="27"/>
      <c r="AA14" s="32"/>
      <c r="AB14" s="32"/>
      <c r="AD14" s="26">
        <v>8</v>
      </c>
      <c r="AE14" s="26">
        <v>12</v>
      </c>
      <c r="AF14" s="26">
        <v>3</v>
      </c>
      <c r="AG14" s="26"/>
      <c r="AH14" s="26"/>
      <c r="AI14" s="26"/>
      <c r="AJ14" s="26">
        <f>AE14*5+AF14*4+AG14*3+AH14*2+AI14*1</f>
        <v>72</v>
      </c>
      <c r="AK14" s="26"/>
      <c r="AL14" s="27">
        <f>AJ14/AI3</f>
        <v>4.8</v>
      </c>
      <c r="AM14" s="27"/>
      <c r="AN14" s="27"/>
      <c r="AO14" s="32"/>
      <c r="AP14" s="32"/>
    </row>
    <row r="15" spans="1:43" ht="15.75" x14ac:dyDescent="0.25">
      <c r="A15" s="26">
        <v>9</v>
      </c>
      <c r="B15" s="26">
        <v>7</v>
      </c>
      <c r="C15" s="26">
        <v>3</v>
      </c>
      <c r="D15" s="26"/>
      <c r="E15" s="26"/>
      <c r="F15" s="26"/>
      <c r="G15" s="26">
        <f>B15*5+C15*4+D15*3+E15*2+F15*1</f>
        <v>47</v>
      </c>
      <c r="H15" s="26"/>
      <c r="I15" s="27">
        <f>G15/F3</f>
        <v>4.7</v>
      </c>
      <c r="J15" s="27"/>
      <c r="K15" s="27"/>
      <c r="L15" s="32"/>
      <c r="M15" s="32"/>
      <c r="P15" s="26">
        <v>9</v>
      </c>
      <c r="Q15" s="26">
        <v>4</v>
      </c>
      <c r="R15" s="26">
        <v>1</v>
      </c>
      <c r="S15" s="26"/>
      <c r="T15" s="26"/>
      <c r="U15" s="26"/>
      <c r="V15" s="26">
        <f>Q15*5+R15*4+S15*3+T15*2+U15*1</f>
        <v>24</v>
      </c>
      <c r="W15" s="26"/>
      <c r="X15" s="27">
        <f>V15/U3</f>
        <v>4.8</v>
      </c>
      <c r="Y15" s="27"/>
      <c r="Z15" s="27"/>
      <c r="AA15" s="32"/>
      <c r="AB15" s="32"/>
      <c r="AD15" s="26">
        <v>9</v>
      </c>
      <c r="AE15" s="26">
        <v>14</v>
      </c>
      <c r="AF15" s="26">
        <v>1</v>
      </c>
      <c r="AG15" s="26"/>
      <c r="AH15" s="26"/>
      <c r="AI15" s="26"/>
      <c r="AJ15" s="26">
        <f>AE15*5+AF15*4+AG15*3+AH15*2+AI15*1</f>
        <v>74</v>
      </c>
      <c r="AK15" s="26"/>
      <c r="AL15" s="27">
        <f>AJ15/AI3</f>
        <v>4.9333333333333336</v>
      </c>
      <c r="AM15" s="27"/>
      <c r="AN15" s="27"/>
      <c r="AO15" s="32"/>
      <c r="AP15" s="32"/>
    </row>
    <row r="16" spans="1:43" ht="15.75" x14ac:dyDescent="0.25">
      <c r="A16" s="26">
        <v>10</v>
      </c>
      <c r="B16" s="26">
        <v>5</v>
      </c>
      <c r="C16" s="26">
        <v>4</v>
      </c>
      <c r="D16" s="26">
        <v>1</v>
      </c>
      <c r="E16" s="26"/>
      <c r="F16" s="26"/>
      <c r="G16" s="26">
        <f>B16*5+C16*4+D16*3+E16*2+F16*1</f>
        <v>44</v>
      </c>
      <c r="H16" s="26"/>
      <c r="I16" s="27">
        <f>G16/F3</f>
        <v>4.4000000000000004</v>
      </c>
      <c r="J16" s="27"/>
      <c r="K16" s="27"/>
      <c r="L16" s="32"/>
      <c r="M16" s="32"/>
      <c r="P16" s="26">
        <v>10</v>
      </c>
      <c r="Q16" s="26">
        <v>4</v>
      </c>
      <c r="R16" s="26">
        <v>1</v>
      </c>
      <c r="S16" s="26"/>
      <c r="T16" s="26"/>
      <c r="U16" s="26"/>
      <c r="V16" s="26">
        <f>Q16*5+R16*4+S16*3+T16*2+U16*1</f>
        <v>24</v>
      </c>
      <c r="W16" s="26"/>
      <c r="X16" s="27">
        <f>V16/U3</f>
        <v>4.8</v>
      </c>
      <c r="Y16" s="27"/>
      <c r="Z16" s="27"/>
      <c r="AA16" s="32"/>
      <c r="AB16" s="32"/>
      <c r="AD16" s="26">
        <v>10</v>
      </c>
      <c r="AE16" s="26">
        <v>15</v>
      </c>
      <c r="AF16" s="26"/>
      <c r="AG16" s="26"/>
      <c r="AH16" s="26"/>
      <c r="AI16" s="26"/>
      <c r="AJ16" s="26">
        <f>AE16*5+AF16*4+AG16*3+AH16*2+AI16*1</f>
        <v>75</v>
      </c>
      <c r="AK16" s="26"/>
      <c r="AL16" s="27">
        <f>AJ16/AI3</f>
        <v>5</v>
      </c>
      <c r="AM16" s="27"/>
      <c r="AN16" s="27"/>
      <c r="AO16" s="32"/>
      <c r="AP16" s="32"/>
    </row>
    <row r="17" spans="1:43" ht="15.75" x14ac:dyDescent="0.25">
      <c r="A17" s="26">
        <v>11</v>
      </c>
      <c r="B17" s="26">
        <v>8</v>
      </c>
      <c r="C17" s="26">
        <v>2</v>
      </c>
      <c r="D17" s="26"/>
      <c r="E17" s="26"/>
      <c r="F17" s="26"/>
      <c r="G17" s="26">
        <f>B17*5+C17*4+D17*3+E17*2+F17*1</f>
        <v>48</v>
      </c>
      <c r="H17" s="26"/>
      <c r="I17" s="27">
        <f>G17/F3</f>
        <v>4.8</v>
      </c>
      <c r="J17" s="27"/>
      <c r="K17" s="27"/>
      <c r="L17" s="32"/>
      <c r="M17" s="32"/>
      <c r="P17" s="26">
        <v>11</v>
      </c>
      <c r="Q17" s="26">
        <v>4</v>
      </c>
      <c r="R17" s="26">
        <v>1</v>
      </c>
      <c r="S17" s="26"/>
      <c r="T17" s="26"/>
      <c r="U17" s="26"/>
      <c r="V17" s="26">
        <f>Q17*5+R17*4+S17*3+T17*2+U17*1</f>
        <v>24</v>
      </c>
      <c r="W17" s="26"/>
      <c r="X17" s="27">
        <f>V17/U3</f>
        <v>4.8</v>
      </c>
      <c r="Y17" s="27"/>
      <c r="Z17" s="27"/>
      <c r="AA17" s="32"/>
      <c r="AB17" s="32"/>
      <c r="AD17" s="26">
        <v>11</v>
      </c>
      <c r="AE17" s="26">
        <v>12</v>
      </c>
      <c r="AF17" s="26">
        <v>3</v>
      </c>
      <c r="AG17" s="26"/>
      <c r="AH17" s="26"/>
      <c r="AI17" s="26"/>
      <c r="AJ17" s="26">
        <f>AE17*5+AF17*4+AG17*3+AH17*2+AI17*1</f>
        <v>72</v>
      </c>
      <c r="AK17" s="26"/>
      <c r="AL17" s="27">
        <f>AJ17/AI3</f>
        <v>4.8</v>
      </c>
      <c r="AM17" s="27"/>
      <c r="AN17" s="27"/>
      <c r="AO17" s="32"/>
      <c r="AP17" s="32"/>
    </row>
    <row r="18" spans="1:43" ht="15.75" x14ac:dyDescent="0.25">
      <c r="A18" s="26">
        <v>12</v>
      </c>
      <c r="B18" s="26">
        <v>5</v>
      </c>
      <c r="C18" s="26">
        <v>5</v>
      </c>
      <c r="D18" s="26"/>
      <c r="E18" s="26"/>
      <c r="F18" s="26"/>
      <c r="G18" s="26">
        <f>B18*5+C18*4+D18*+E18*2+F18*1</f>
        <v>45</v>
      </c>
      <c r="H18" s="26"/>
      <c r="I18" s="27">
        <f>G18/F3</f>
        <v>4.5</v>
      </c>
      <c r="J18" s="27"/>
      <c r="K18" s="27"/>
      <c r="L18" s="32"/>
      <c r="M18" s="32"/>
      <c r="P18" s="26">
        <v>12</v>
      </c>
      <c r="Q18" s="26">
        <v>4</v>
      </c>
      <c r="R18" s="26">
        <v>1</v>
      </c>
      <c r="S18" s="26"/>
      <c r="T18" s="26"/>
      <c r="U18" s="26"/>
      <c r="V18" s="26">
        <f>Q18*5+R18*4+S18*+T18*2+U18*1</f>
        <v>24</v>
      </c>
      <c r="W18" s="26"/>
      <c r="X18" s="27">
        <f>V18/U3</f>
        <v>4.8</v>
      </c>
      <c r="Y18" s="27"/>
      <c r="Z18" s="27"/>
      <c r="AA18" s="32"/>
      <c r="AB18" s="32"/>
      <c r="AD18" s="26">
        <v>12</v>
      </c>
      <c r="AE18" s="26">
        <v>12</v>
      </c>
      <c r="AF18" s="26">
        <v>3</v>
      </c>
      <c r="AG18" s="26"/>
      <c r="AH18" s="26"/>
      <c r="AI18" s="26"/>
      <c r="AJ18" s="26">
        <f>AE18*5+AF18*4+AG18*+AH18*2+AI18*1</f>
        <v>72</v>
      </c>
      <c r="AK18" s="26"/>
      <c r="AL18" s="27">
        <f>AJ18/AI3</f>
        <v>4.8</v>
      </c>
      <c r="AM18" s="27"/>
      <c r="AN18" s="27"/>
      <c r="AO18" s="32"/>
      <c r="AP18" s="32"/>
    </row>
    <row r="19" spans="1:43" ht="15.75" x14ac:dyDescent="0.25">
      <c r="A19" s="26">
        <v>13</v>
      </c>
      <c r="B19" s="26">
        <v>8</v>
      </c>
      <c r="C19" s="26">
        <v>2</v>
      </c>
      <c r="D19" s="26"/>
      <c r="E19" s="26"/>
      <c r="F19" s="26"/>
      <c r="G19" s="26">
        <f>B19*5+C19*4+D19*3+E19*2+F19*1</f>
        <v>48</v>
      </c>
      <c r="H19" s="26"/>
      <c r="I19" s="27">
        <f>G19/F3</f>
        <v>4.8</v>
      </c>
      <c r="J19" s="27"/>
      <c r="K19" s="27"/>
      <c r="L19" s="32"/>
      <c r="M19" s="32"/>
      <c r="P19" s="26">
        <v>13</v>
      </c>
      <c r="Q19" s="26">
        <v>4</v>
      </c>
      <c r="R19" s="26">
        <v>1</v>
      </c>
      <c r="S19" s="26"/>
      <c r="T19" s="26"/>
      <c r="U19" s="26"/>
      <c r="V19" s="26">
        <f>Q19*5+R19*4+S19*3+T19*2+U19*1</f>
        <v>24</v>
      </c>
      <c r="W19" s="26"/>
      <c r="X19" s="27">
        <f>V19/U3</f>
        <v>4.8</v>
      </c>
      <c r="Y19" s="27"/>
      <c r="Z19" s="27"/>
      <c r="AA19" s="32"/>
      <c r="AB19" s="32"/>
      <c r="AD19" s="26">
        <v>13</v>
      </c>
      <c r="AE19" s="26">
        <v>13</v>
      </c>
      <c r="AF19" s="26">
        <v>2</v>
      </c>
      <c r="AG19" s="26"/>
      <c r="AH19" s="26"/>
      <c r="AI19" s="26"/>
      <c r="AJ19" s="26">
        <f>AE19*5+AF19*4+AG19*3+AH19*2+AI19*1</f>
        <v>73</v>
      </c>
      <c r="AK19" s="26"/>
      <c r="AL19" s="27">
        <f>AJ19/AI3</f>
        <v>4.8666666666666663</v>
      </c>
      <c r="AM19" s="27"/>
      <c r="AN19" s="27"/>
      <c r="AO19" s="32"/>
      <c r="AP19" s="32"/>
    </row>
    <row r="20" spans="1:4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27.8</v>
      </c>
      <c r="J20" s="27"/>
      <c r="K20" s="27">
        <f>I20/30*100</f>
        <v>92.666666666666657</v>
      </c>
      <c r="L20" s="32"/>
      <c r="M20" s="32"/>
      <c r="P20" s="26" t="s">
        <v>132</v>
      </c>
      <c r="Q20" s="26"/>
      <c r="R20" s="26"/>
      <c r="S20" s="26"/>
      <c r="T20" s="26"/>
      <c r="U20" s="26"/>
      <c r="V20" s="26"/>
      <c r="W20" s="26" t="s">
        <v>73</v>
      </c>
      <c r="X20" s="27">
        <f>SUM(X14:X19)</f>
        <v>28.8</v>
      </c>
      <c r="Y20" s="27"/>
      <c r="Z20" s="27">
        <f>X20/30*100</f>
        <v>96.000000000000014</v>
      </c>
      <c r="AA20" s="32"/>
      <c r="AB20" s="32"/>
      <c r="AD20" s="26" t="s">
        <v>132</v>
      </c>
      <c r="AE20" s="26"/>
      <c r="AF20" s="26"/>
      <c r="AG20" s="26"/>
      <c r="AH20" s="26"/>
      <c r="AI20" s="26"/>
      <c r="AJ20" s="26"/>
      <c r="AK20" s="26" t="s">
        <v>73</v>
      </c>
      <c r="AL20" s="27">
        <f>SUM(AL14:AL19)</f>
        <v>29.200000000000003</v>
      </c>
      <c r="AM20" s="27"/>
      <c r="AN20" s="27">
        <f>AL20/30*100</f>
        <v>97.333333333333343</v>
      </c>
      <c r="AO20" s="32"/>
      <c r="AP20" s="32"/>
    </row>
    <row r="21" spans="1:43" ht="15.75" x14ac:dyDescent="0.25">
      <c r="A21" s="26">
        <v>14</v>
      </c>
      <c r="B21" s="26">
        <v>7</v>
      </c>
      <c r="C21" s="26">
        <v>3</v>
      </c>
      <c r="D21" s="26"/>
      <c r="E21" s="26"/>
      <c r="F21" s="26"/>
      <c r="G21" s="26">
        <f>B21*5+C21*4+D21*3+E21*2+F21*1</f>
        <v>47</v>
      </c>
      <c r="H21" s="26"/>
      <c r="I21" s="27">
        <f>G21/F3</f>
        <v>4.7</v>
      </c>
      <c r="J21" s="27"/>
      <c r="K21" s="27"/>
      <c r="L21" s="32"/>
      <c r="M21" s="32"/>
      <c r="P21" s="26">
        <v>14</v>
      </c>
      <c r="Q21" s="26">
        <v>3</v>
      </c>
      <c r="R21" s="26">
        <v>2</v>
      </c>
      <c r="S21" s="26"/>
      <c r="T21" s="26"/>
      <c r="U21" s="26"/>
      <c r="V21" s="26">
        <f>Q21*5+R21*4+S21*3+T21*2+U21*1</f>
        <v>23</v>
      </c>
      <c r="W21" s="26"/>
      <c r="X21" s="27">
        <f>V21/U3</f>
        <v>4.5999999999999996</v>
      </c>
      <c r="Y21" s="27"/>
      <c r="Z21" s="27"/>
      <c r="AA21" s="32"/>
      <c r="AB21" s="32"/>
      <c r="AD21" s="26">
        <v>14</v>
      </c>
      <c r="AE21" s="26">
        <v>12</v>
      </c>
      <c r="AF21" s="26">
        <v>2</v>
      </c>
      <c r="AG21" s="26">
        <v>1</v>
      </c>
      <c r="AH21" s="26"/>
      <c r="AI21" s="26"/>
      <c r="AJ21" s="26">
        <f>AE21*5+AF21*4+AG21*3+AH21*2+AI21*1</f>
        <v>71</v>
      </c>
      <c r="AK21" s="26"/>
      <c r="AL21" s="27">
        <f>AJ21/AI3</f>
        <v>4.7333333333333334</v>
      </c>
      <c r="AM21" s="27"/>
      <c r="AN21" s="27"/>
      <c r="AO21" s="32"/>
      <c r="AP21" s="32"/>
    </row>
    <row r="22" spans="1:43" ht="15.75" x14ac:dyDescent="0.25">
      <c r="A22" s="26">
        <v>15</v>
      </c>
      <c r="B22" s="26">
        <v>7</v>
      </c>
      <c r="C22" s="26">
        <v>3</v>
      </c>
      <c r="D22" s="26"/>
      <c r="E22" s="26"/>
      <c r="F22" s="26"/>
      <c r="G22" s="26">
        <f>B22*5+C22*4+D22*3+E22*2+F22*1</f>
        <v>47</v>
      </c>
      <c r="H22" s="26"/>
      <c r="I22" s="27">
        <f>G22/F3</f>
        <v>4.7</v>
      </c>
      <c r="J22" s="27"/>
      <c r="K22" s="27"/>
      <c r="L22" s="32"/>
      <c r="M22" s="32"/>
      <c r="P22" s="26">
        <v>15</v>
      </c>
      <c r="Q22" s="26">
        <v>4</v>
      </c>
      <c r="R22" s="26">
        <v>1</v>
      </c>
      <c r="S22" s="26"/>
      <c r="T22" s="26"/>
      <c r="U22" s="26"/>
      <c r="V22" s="26">
        <f>Q22*5+R22*4+S22*3+T22*2+U22*1</f>
        <v>24</v>
      </c>
      <c r="W22" s="26"/>
      <c r="X22" s="27">
        <f>V22/U3</f>
        <v>4.8</v>
      </c>
      <c r="Y22" s="27"/>
      <c r="Z22" s="27"/>
      <c r="AA22" s="32"/>
      <c r="AB22" s="32"/>
      <c r="AD22" s="26">
        <v>15</v>
      </c>
      <c r="AE22" s="26">
        <v>13</v>
      </c>
      <c r="AF22" s="26">
        <v>1</v>
      </c>
      <c r="AG22" s="26">
        <v>1</v>
      </c>
      <c r="AH22" s="26"/>
      <c r="AI22" s="26"/>
      <c r="AJ22" s="26">
        <f>AE22*5+AF22*4+AG22*3+AH22*2+AI22*1</f>
        <v>72</v>
      </c>
      <c r="AK22" s="26"/>
      <c r="AL22" s="27">
        <f>AJ22/AI3</f>
        <v>4.8</v>
      </c>
      <c r="AM22" s="27"/>
      <c r="AN22" s="27"/>
      <c r="AO22" s="32"/>
      <c r="AP22" s="32"/>
    </row>
    <row r="23" spans="1:43" ht="15.75" x14ac:dyDescent="0.25">
      <c r="A23" s="26">
        <v>16</v>
      </c>
      <c r="B23" s="26">
        <v>7</v>
      </c>
      <c r="C23" s="26">
        <v>3</v>
      </c>
      <c r="D23" s="26"/>
      <c r="E23" s="26"/>
      <c r="F23" s="26"/>
      <c r="G23" s="26">
        <f>B23*5+C23*4+D23*3+E23*2+F23*1</f>
        <v>47</v>
      </c>
      <c r="H23" s="26"/>
      <c r="I23" s="27">
        <f>G23/F3</f>
        <v>4.7</v>
      </c>
      <c r="J23" s="27"/>
      <c r="K23" s="27"/>
      <c r="L23" s="32"/>
      <c r="M23" s="32"/>
      <c r="P23" s="26">
        <v>16</v>
      </c>
      <c r="Q23" s="26">
        <v>4</v>
      </c>
      <c r="R23" s="26">
        <v>1</v>
      </c>
      <c r="S23" s="26"/>
      <c r="T23" s="26"/>
      <c r="U23" s="26"/>
      <c r="V23" s="26">
        <f>Q23*5+R23*4+S23*3+T23*2+U23*1</f>
        <v>24</v>
      </c>
      <c r="W23" s="26"/>
      <c r="X23" s="27">
        <f>V23/U3</f>
        <v>4.8</v>
      </c>
      <c r="Y23" s="27"/>
      <c r="Z23" s="27"/>
      <c r="AA23" s="32"/>
      <c r="AB23" s="32"/>
      <c r="AD23" s="26">
        <v>16</v>
      </c>
      <c r="AE23" s="26">
        <v>12</v>
      </c>
      <c r="AF23" s="26">
        <v>3</v>
      </c>
      <c r="AG23" s="26"/>
      <c r="AH23" s="26"/>
      <c r="AI23" s="26"/>
      <c r="AJ23" s="26">
        <f>AE23*5+AF23*4+AG23*3+AH23*2+AI23*1</f>
        <v>72</v>
      </c>
      <c r="AK23" s="26"/>
      <c r="AL23" s="27">
        <f>AJ23/AI3</f>
        <v>4.8</v>
      </c>
      <c r="AM23" s="27"/>
      <c r="AN23" s="27"/>
      <c r="AO23" s="32"/>
      <c r="AP23" s="32"/>
    </row>
    <row r="24" spans="1:4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14.100000000000001</v>
      </c>
      <c r="J24" s="27"/>
      <c r="K24" s="27">
        <f>I24/15*100</f>
        <v>94</v>
      </c>
      <c r="L24" s="32"/>
      <c r="M24" s="32"/>
      <c r="P24" s="26" t="s">
        <v>133</v>
      </c>
      <c r="Q24" s="26"/>
      <c r="R24" s="26"/>
      <c r="S24" s="26"/>
      <c r="T24" s="26"/>
      <c r="U24" s="26"/>
      <c r="V24" s="26"/>
      <c r="W24" s="26" t="s">
        <v>73</v>
      </c>
      <c r="X24" s="27">
        <f>SUM(X21:X23)</f>
        <v>14.2</v>
      </c>
      <c r="Y24" s="27"/>
      <c r="Z24" s="27">
        <f>X24/15*100</f>
        <v>94.666666666666671</v>
      </c>
      <c r="AA24" s="32"/>
      <c r="AB24" s="32"/>
      <c r="AD24" s="26" t="s">
        <v>133</v>
      </c>
      <c r="AE24" s="26"/>
      <c r="AF24" s="26"/>
      <c r="AG24" s="26"/>
      <c r="AH24" s="26"/>
      <c r="AI24" s="26"/>
      <c r="AJ24" s="26"/>
      <c r="AK24" s="26" t="s">
        <v>73</v>
      </c>
      <c r="AL24" s="27">
        <f>SUM(AL21:AL23)</f>
        <v>14.333333333333332</v>
      </c>
      <c r="AM24" s="27"/>
      <c r="AN24" s="27">
        <f>AL24/15*100</f>
        <v>95.555555555555543</v>
      </c>
      <c r="AO24" s="32"/>
      <c r="AP24" s="32"/>
    </row>
    <row r="25" spans="1:43" ht="15.75" x14ac:dyDescent="0.25">
      <c r="A25" s="26">
        <v>17</v>
      </c>
      <c r="B25" s="26">
        <v>6</v>
      </c>
      <c r="C25" s="26">
        <v>4</v>
      </c>
      <c r="D25" s="26"/>
      <c r="E25" s="26"/>
      <c r="F25" s="26"/>
      <c r="G25" s="26">
        <f>B25*5+C25*4+D25*3+E25*2+F25*1</f>
        <v>46</v>
      </c>
      <c r="H25" s="26"/>
      <c r="I25" s="27">
        <f>G25/F3</f>
        <v>4.5999999999999996</v>
      </c>
      <c r="J25" s="27"/>
      <c r="K25" s="27"/>
      <c r="L25" s="32"/>
      <c r="M25" s="32"/>
      <c r="P25" s="26">
        <v>17</v>
      </c>
      <c r="Q25" s="26">
        <v>4</v>
      </c>
      <c r="R25" s="26">
        <v>1</v>
      </c>
      <c r="S25" s="26"/>
      <c r="T25" s="26"/>
      <c r="U25" s="26"/>
      <c r="V25" s="26">
        <f>Q25*5+R25*4+S25*3+T25*2+U25*1</f>
        <v>24</v>
      </c>
      <c r="W25" s="26"/>
      <c r="X25" s="27">
        <f>V25/U3</f>
        <v>4.8</v>
      </c>
      <c r="Y25" s="27"/>
      <c r="Z25" s="27"/>
      <c r="AA25" s="32"/>
      <c r="AB25" s="32"/>
      <c r="AD25" s="26">
        <v>17</v>
      </c>
      <c r="AE25" s="26">
        <v>10</v>
      </c>
      <c r="AF25" s="26">
        <v>5</v>
      </c>
      <c r="AG25" s="26"/>
      <c r="AH25" s="26"/>
      <c r="AI25" s="26"/>
      <c r="AJ25" s="26">
        <f>AE25*5+AF25*4+AG25*3+AH25*2+AI25*1</f>
        <v>70</v>
      </c>
      <c r="AK25" s="26"/>
      <c r="AL25" s="27">
        <f>AJ25/AI3</f>
        <v>4.666666666666667</v>
      </c>
      <c r="AM25" s="27"/>
      <c r="AN25" s="27"/>
      <c r="AO25" s="32"/>
      <c r="AP25" s="32"/>
    </row>
    <row r="26" spans="1:43" ht="15.75" x14ac:dyDescent="0.25">
      <c r="A26" s="26">
        <v>18</v>
      </c>
      <c r="B26" s="26">
        <v>6</v>
      </c>
      <c r="C26" s="26">
        <v>2</v>
      </c>
      <c r="D26" s="26">
        <v>1</v>
      </c>
      <c r="E26" s="26"/>
      <c r="F26" s="26">
        <v>1</v>
      </c>
      <c r="G26" s="26">
        <f>B26*5+C26*4+D26*3+E26*2+F26*1</f>
        <v>42</v>
      </c>
      <c r="H26" s="26"/>
      <c r="I26" s="27">
        <f>G26/F3</f>
        <v>4.2</v>
      </c>
      <c r="J26" s="27"/>
      <c r="K26" s="27"/>
      <c r="L26" s="32"/>
      <c r="M26" s="32"/>
      <c r="P26" s="26">
        <v>18</v>
      </c>
      <c r="Q26" s="26">
        <v>4</v>
      </c>
      <c r="R26" s="26">
        <v>1</v>
      </c>
      <c r="S26" s="26"/>
      <c r="T26" s="26"/>
      <c r="U26" s="26"/>
      <c r="V26" s="26">
        <f>Q26*5+R26*4+S26*3+T26*2+U26*1</f>
        <v>24</v>
      </c>
      <c r="W26" s="26"/>
      <c r="X26" s="27">
        <f>V26/U3</f>
        <v>4.8</v>
      </c>
      <c r="Y26" s="27"/>
      <c r="Z26" s="27"/>
      <c r="AA26" s="32"/>
      <c r="AB26" s="32"/>
      <c r="AD26" s="26">
        <v>18</v>
      </c>
      <c r="AE26" s="26">
        <v>12</v>
      </c>
      <c r="AF26" s="26">
        <v>3</v>
      </c>
      <c r="AG26" s="26"/>
      <c r="AH26" s="26"/>
      <c r="AI26" s="26"/>
      <c r="AJ26" s="26">
        <f>AE26*5+AF26*4+AG26*3+AH26*2+AI26*1</f>
        <v>72</v>
      </c>
      <c r="AK26" s="26"/>
      <c r="AL26" s="27">
        <f>AJ26/AI3</f>
        <v>4.8</v>
      </c>
      <c r="AM26" s="27"/>
      <c r="AN26" s="27"/>
      <c r="AO26" s="32"/>
      <c r="AP26" s="32"/>
    </row>
    <row r="27" spans="1:43" ht="15.75" x14ac:dyDescent="0.25">
      <c r="A27" s="26">
        <v>19</v>
      </c>
      <c r="B27" s="26">
        <v>6</v>
      </c>
      <c r="C27" s="26">
        <v>3</v>
      </c>
      <c r="D27" s="26">
        <v>1</v>
      </c>
      <c r="E27" s="26"/>
      <c r="F27" s="26"/>
      <c r="G27" s="26">
        <f>B27*5+C27*4+D27*3+E27*2+F27*1</f>
        <v>45</v>
      </c>
      <c r="H27" s="26"/>
      <c r="I27" s="27">
        <f>G27/F3</f>
        <v>4.5</v>
      </c>
      <c r="J27" s="27"/>
      <c r="K27" s="27"/>
      <c r="L27" s="32"/>
      <c r="M27" s="32"/>
      <c r="P27" s="26">
        <v>19</v>
      </c>
      <c r="Q27" s="26">
        <v>3</v>
      </c>
      <c r="R27" s="26">
        <v>2</v>
      </c>
      <c r="S27" s="26"/>
      <c r="T27" s="26"/>
      <c r="U27" s="26"/>
      <c r="V27" s="26">
        <f>Q27*5+R27*4+S27*3+T27*2+U27*1</f>
        <v>23</v>
      </c>
      <c r="W27" s="26"/>
      <c r="X27" s="27">
        <f>V27/U3</f>
        <v>4.5999999999999996</v>
      </c>
      <c r="Y27" s="27"/>
      <c r="Z27" s="27"/>
      <c r="AA27" s="32"/>
      <c r="AB27" s="32"/>
      <c r="AD27" s="26">
        <v>19</v>
      </c>
      <c r="AE27" s="26">
        <v>14</v>
      </c>
      <c r="AF27" s="26"/>
      <c r="AG27" s="26"/>
      <c r="AH27" s="26"/>
      <c r="AI27" s="26">
        <v>1</v>
      </c>
      <c r="AJ27" s="26">
        <f>AE27*5+AF27*4+AG27*3+AH27*2+AI27*1</f>
        <v>71</v>
      </c>
      <c r="AK27" s="26"/>
      <c r="AL27" s="27">
        <f>AJ27/AI3</f>
        <v>4.7333333333333334</v>
      </c>
      <c r="AM27" s="27"/>
      <c r="AN27" s="27"/>
      <c r="AO27" s="32"/>
      <c r="AP27" s="32"/>
    </row>
    <row r="28" spans="1:43" ht="15.75" x14ac:dyDescent="0.25">
      <c r="A28" s="26">
        <v>20</v>
      </c>
      <c r="B28" s="26">
        <v>6</v>
      </c>
      <c r="C28" s="26">
        <v>3</v>
      </c>
      <c r="D28" s="26"/>
      <c r="E28" s="26"/>
      <c r="F28" s="26">
        <v>1</v>
      </c>
      <c r="G28" s="26">
        <f>B28*5+C28*4+D28*3+E28*2+F28*1</f>
        <v>43</v>
      </c>
      <c r="H28" s="26"/>
      <c r="I28" s="27">
        <f>G28/F3</f>
        <v>4.3</v>
      </c>
      <c r="J28" s="27"/>
      <c r="K28" s="27"/>
      <c r="L28" s="32"/>
      <c r="M28" s="32"/>
      <c r="P28" s="26">
        <v>20</v>
      </c>
      <c r="Q28" s="26">
        <v>4</v>
      </c>
      <c r="R28" s="26">
        <v>1</v>
      </c>
      <c r="S28" s="26"/>
      <c r="T28" s="26"/>
      <c r="U28" s="26"/>
      <c r="V28" s="26">
        <f>Q28*5+R28*4+S28*3+T28*2+U28*1</f>
        <v>24</v>
      </c>
      <c r="W28" s="26"/>
      <c r="X28" s="27">
        <f>V28/U3</f>
        <v>4.8</v>
      </c>
      <c r="Y28" s="27"/>
      <c r="Z28" s="27"/>
      <c r="AA28" s="32"/>
      <c r="AB28" s="32"/>
      <c r="AD28" s="26">
        <v>20</v>
      </c>
      <c r="AE28" s="26">
        <v>14</v>
      </c>
      <c r="AF28" s="26">
        <v>1</v>
      </c>
      <c r="AG28" s="26"/>
      <c r="AH28" s="26"/>
      <c r="AI28" s="26"/>
      <c r="AJ28" s="26">
        <f>AE28*5+AF28*4+AG28*3+AH28*2+AI28*1</f>
        <v>74</v>
      </c>
      <c r="AK28" s="26"/>
      <c r="AL28" s="27">
        <f>AJ28/AI3</f>
        <v>4.9333333333333336</v>
      </c>
      <c r="AM28" s="27"/>
      <c r="AN28" s="27"/>
      <c r="AO28" s="32"/>
      <c r="AP28" s="32"/>
    </row>
    <row r="29" spans="1:43" ht="15.75" x14ac:dyDescent="0.25">
      <c r="A29" s="26">
        <v>21</v>
      </c>
      <c r="B29" s="26">
        <v>6</v>
      </c>
      <c r="C29" s="26">
        <v>4</v>
      </c>
      <c r="D29" s="26"/>
      <c r="E29" s="26"/>
      <c r="F29" s="26"/>
      <c r="G29" s="26">
        <f>B29*5+C29*4+D29*3+E29*2+F29*1</f>
        <v>46</v>
      </c>
      <c r="H29" s="26"/>
      <c r="I29" s="27">
        <f>G29/F3</f>
        <v>4.5999999999999996</v>
      </c>
      <c r="J29" s="27"/>
      <c r="K29" s="27"/>
      <c r="L29" s="32"/>
      <c r="M29" s="32"/>
      <c r="P29" s="26">
        <v>21</v>
      </c>
      <c r="Q29" s="26">
        <v>4</v>
      </c>
      <c r="R29" s="26">
        <v>1</v>
      </c>
      <c r="S29" s="26"/>
      <c r="T29" s="26"/>
      <c r="U29" s="26"/>
      <c r="V29" s="26">
        <f>Q29*5+R29*4+S29*3+T29*2+U29*1</f>
        <v>24</v>
      </c>
      <c r="W29" s="26"/>
      <c r="X29" s="27">
        <f>V29/U3</f>
        <v>4.8</v>
      </c>
      <c r="Y29" s="27"/>
      <c r="Z29" s="27"/>
      <c r="AA29" s="32"/>
      <c r="AB29" s="32"/>
      <c r="AD29" s="26">
        <v>21</v>
      </c>
      <c r="AE29" s="26">
        <v>15</v>
      </c>
      <c r="AF29" s="26"/>
      <c r="AG29" s="26"/>
      <c r="AH29" s="26"/>
      <c r="AI29" s="26"/>
      <c r="AJ29" s="26">
        <f>AE29*5+AF29*4+AG29*3+AH29*2+AI29*1</f>
        <v>75</v>
      </c>
      <c r="AK29" s="26"/>
      <c r="AL29" s="27">
        <f>AJ29/AI3</f>
        <v>5</v>
      </c>
      <c r="AM29" s="27"/>
      <c r="AN29" s="27"/>
      <c r="AO29" s="32"/>
      <c r="AP29" s="32"/>
    </row>
    <row r="30" spans="1:4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22.200000000000003</v>
      </c>
      <c r="J30" s="27"/>
      <c r="K30" s="27">
        <f>I30/25*100</f>
        <v>88.800000000000011</v>
      </c>
      <c r="L30" s="32"/>
      <c r="M30" s="32"/>
      <c r="P30" s="26" t="s">
        <v>134</v>
      </c>
      <c r="Q30" s="26"/>
      <c r="R30" s="26"/>
      <c r="S30" s="26"/>
      <c r="T30" s="26"/>
      <c r="U30" s="26"/>
      <c r="V30" s="26"/>
      <c r="W30" s="26" t="s">
        <v>73</v>
      </c>
      <c r="X30" s="27">
        <f>SUM(X25:X29)</f>
        <v>23.8</v>
      </c>
      <c r="Y30" s="27"/>
      <c r="Z30" s="27">
        <f>X30/25*100</f>
        <v>95.2</v>
      </c>
      <c r="AA30" s="32"/>
      <c r="AB30" s="32"/>
      <c r="AD30" s="26" t="s">
        <v>134</v>
      </c>
      <c r="AE30" s="26"/>
      <c r="AF30" s="26"/>
      <c r="AG30" s="26"/>
      <c r="AH30" s="26"/>
      <c r="AI30" s="26"/>
      <c r="AJ30" s="26"/>
      <c r="AK30" s="26" t="s">
        <v>73</v>
      </c>
      <c r="AL30" s="27">
        <f>SUM(AL25:AL29)</f>
        <v>24.133333333333333</v>
      </c>
      <c r="AM30" s="27"/>
      <c r="AN30" s="27">
        <f>AL30/25*100</f>
        <v>96.533333333333331</v>
      </c>
      <c r="AO30" s="32"/>
      <c r="AP30" s="32"/>
    </row>
    <row r="31" spans="1:43" ht="53.25" customHeight="1" x14ac:dyDescent="0.3">
      <c r="AC31" s="143" t="s">
        <v>125</v>
      </c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</row>
    <row r="32" spans="1:43" x14ac:dyDescent="0.25">
      <c r="AC32" s="32"/>
      <c r="AD32" s="32"/>
      <c r="AE32" s="32"/>
      <c r="AF32" s="11" t="s">
        <v>146</v>
      </c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</row>
    <row r="33" spans="29:43" ht="15.75" x14ac:dyDescent="0.25">
      <c r="AC33" s="32"/>
      <c r="AD33" s="18"/>
      <c r="AE33" s="18"/>
      <c r="AF33" s="18"/>
      <c r="AG33" s="18" t="s">
        <v>66</v>
      </c>
      <c r="AH33" s="18"/>
      <c r="AI33" s="19">
        <v>5</v>
      </c>
      <c r="AJ33" s="18"/>
      <c r="AK33" s="18"/>
      <c r="AL33" s="18"/>
      <c r="AM33" s="18"/>
      <c r="AN33" s="18"/>
      <c r="AO33" s="21"/>
      <c r="AP33" s="32"/>
      <c r="AQ33" s="32"/>
    </row>
    <row r="34" spans="29:43" ht="15.75" x14ac:dyDescent="0.25">
      <c r="AC34" s="32"/>
      <c r="AD34" s="20" t="s">
        <v>67</v>
      </c>
      <c r="AE34" s="20" t="s">
        <v>68</v>
      </c>
      <c r="AF34" s="20" t="s">
        <v>69</v>
      </c>
      <c r="AG34" s="20" t="s">
        <v>70</v>
      </c>
      <c r="AH34" s="20" t="s">
        <v>127</v>
      </c>
      <c r="AI34" s="20" t="s">
        <v>128</v>
      </c>
      <c r="AJ34" s="20" t="s">
        <v>71</v>
      </c>
      <c r="AK34" s="20"/>
      <c r="AL34" s="20" t="s">
        <v>72</v>
      </c>
      <c r="AM34" s="20"/>
      <c r="AN34" s="20" t="s">
        <v>74</v>
      </c>
      <c r="AO34" s="21"/>
      <c r="AP34" s="32"/>
      <c r="AQ34" s="32"/>
    </row>
    <row r="35" spans="29:43" ht="15.75" x14ac:dyDescent="0.25">
      <c r="AC35" s="32"/>
      <c r="AD35" s="26">
        <v>1</v>
      </c>
      <c r="AE35" s="26">
        <v>1</v>
      </c>
      <c r="AF35" s="26">
        <v>2</v>
      </c>
      <c r="AG35" s="26"/>
      <c r="AH35" s="26">
        <v>2</v>
      </c>
      <c r="AI35" s="26"/>
      <c r="AJ35" s="26">
        <f>AE35*5+AF35*4+AG35*3+AH35*2+AI35*1</f>
        <v>17</v>
      </c>
      <c r="AK35" s="26"/>
      <c r="AL35" s="27">
        <f>AJ35/AI33</f>
        <v>3.4</v>
      </c>
      <c r="AM35" s="27"/>
      <c r="AN35" s="27"/>
      <c r="AO35" s="21"/>
      <c r="AP35" s="32"/>
      <c r="AQ35" s="32"/>
    </row>
    <row r="36" spans="29:43" ht="15.75" x14ac:dyDescent="0.25">
      <c r="AC36" s="32"/>
      <c r="AD36" s="26">
        <v>2</v>
      </c>
      <c r="AE36" s="26">
        <v>1</v>
      </c>
      <c r="AF36" s="26">
        <v>4</v>
      </c>
      <c r="AG36" s="26"/>
      <c r="AH36" s="26"/>
      <c r="AI36" s="26"/>
      <c r="AJ36" s="26">
        <f>AE36*5+AF36*4+AG36*3+AH36*2+AI36*1</f>
        <v>21</v>
      </c>
      <c r="AK36" s="26"/>
      <c r="AL36" s="27">
        <f>AJ36/AI33</f>
        <v>4.2</v>
      </c>
      <c r="AM36" s="27"/>
      <c r="AN36" s="27"/>
      <c r="AO36" s="21"/>
      <c r="AP36" s="32"/>
      <c r="AQ36" s="32"/>
    </row>
    <row r="37" spans="29:43" ht="15.75" x14ac:dyDescent="0.25">
      <c r="AC37" s="32"/>
      <c r="AD37" s="26">
        <v>3</v>
      </c>
      <c r="AE37" s="26">
        <v>1</v>
      </c>
      <c r="AF37" s="26">
        <v>2</v>
      </c>
      <c r="AG37" s="26"/>
      <c r="AH37" s="26">
        <v>2</v>
      </c>
      <c r="AI37" s="26"/>
      <c r="AJ37" s="26">
        <f>AE37*5+AF37*4+AG37*3+AH37*2+AI37*1</f>
        <v>17</v>
      </c>
      <c r="AK37" s="26"/>
      <c r="AL37" s="27">
        <f>AJ37/AI33</f>
        <v>3.4</v>
      </c>
      <c r="AM37" s="27"/>
      <c r="AN37" s="27"/>
      <c r="AO37" s="32"/>
      <c r="AP37" s="32"/>
      <c r="AQ37" s="32"/>
    </row>
    <row r="38" spans="29:43" ht="15.75" x14ac:dyDescent="0.25">
      <c r="AC38" s="32"/>
      <c r="AD38" s="26" t="s">
        <v>130</v>
      </c>
      <c r="AE38" s="26"/>
      <c r="AF38" s="26"/>
      <c r="AG38" s="26"/>
      <c r="AH38" s="26"/>
      <c r="AI38" s="26"/>
      <c r="AJ38" s="26"/>
      <c r="AK38" s="26" t="s">
        <v>73</v>
      </c>
      <c r="AL38" s="27">
        <f>AL35+AL36+AL37</f>
        <v>11</v>
      </c>
      <c r="AM38" s="27"/>
      <c r="AN38" s="27">
        <f>AL38/15*100</f>
        <v>73.333333333333329</v>
      </c>
      <c r="AO38" s="32"/>
      <c r="AP38" s="32"/>
      <c r="AQ38" s="32"/>
    </row>
    <row r="39" spans="29:43" ht="15.75" x14ac:dyDescent="0.25">
      <c r="AC39" s="32"/>
      <c r="AD39" s="26">
        <v>4</v>
      </c>
      <c r="AE39" s="26">
        <v>1</v>
      </c>
      <c r="AF39" s="26">
        <v>4</v>
      </c>
      <c r="AG39" s="26"/>
      <c r="AH39" s="26"/>
      <c r="AI39" s="26"/>
      <c r="AJ39" s="26">
        <f>AE39*5+AF39*4+AG39*3+AH39*2+AI39*1</f>
        <v>21</v>
      </c>
      <c r="AK39" s="26"/>
      <c r="AL39" s="27">
        <f>AJ39/AI33</f>
        <v>4.2</v>
      </c>
      <c r="AM39" s="27"/>
      <c r="AN39" s="27"/>
      <c r="AO39" s="32"/>
      <c r="AP39" s="32"/>
      <c r="AQ39" s="32"/>
    </row>
    <row r="40" spans="29:43" ht="15.75" x14ac:dyDescent="0.25">
      <c r="AC40" s="32"/>
      <c r="AD40" s="26">
        <v>5</v>
      </c>
      <c r="AE40" s="26">
        <v>1</v>
      </c>
      <c r="AF40" s="26">
        <v>4</v>
      </c>
      <c r="AG40" s="26"/>
      <c r="AH40" s="26"/>
      <c r="AI40" s="26"/>
      <c r="AJ40" s="26">
        <f>AE40*5+AF40*4+AG40*3+AH40*2+AI40*1</f>
        <v>21</v>
      </c>
      <c r="AK40" s="26"/>
      <c r="AL40" s="27">
        <f>AJ40/AI33</f>
        <v>4.2</v>
      </c>
      <c r="AM40" s="27"/>
      <c r="AN40" s="27"/>
      <c r="AO40" s="32"/>
      <c r="AP40" s="32"/>
      <c r="AQ40" s="32"/>
    </row>
    <row r="41" spans="29:43" ht="15.75" x14ac:dyDescent="0.25">
      <c r="AC41" s="32"/>
      <c r="AD41" s="26">
        <v>6</v>
      </c>
      <c r="AE41" s="26">
        <v>1</v>
      </c>
      <c r="AF41" s="26">
        <v>4</v>
      </c>
      <c r="AG41" s="26"/>
      <c r="AH41" s="26"/>
      <c r="AI41" s="26"/>
      <c r="AJ41" s="26">
        <f>AE41*5+AF41*4+AG41*3+AH41*2+AI41*1</f>
        <v>21</v>
      </c>
      <c r="AK41" s="26"/>
      <c r="AL41" s="27">
        <f>AJ41/AI33</f>
        <v>4.2</v>
      </c>
      <c r="AM41" s="27"/>
      <c r="AN41" s="27"/>
      <c r="AO41" s="32"/>
      <c r="AP41" s="32"/>
      <c r="AQ41" s="32"/>
    </row>
    <row r="42" spans="29:43" ht="15.75" x14ac:dyDescent="0.25">
      <c r="AC42" s="32"/>
      <c r="AD42" s="26">
        <v>7</v>
      </c>
      <c r="AE42" s="26">
        <v>1</v>
      </c>
      <c r="AF42" s="26">
        <v>4</v>
      </c>
      <c r="AG42" s="26"/>
      <c r="AH42" s="26"/>
      <c r="AI42" s="26"/>
      <c r="AJ42" s="26">
        <f>AE42*5+AF42*4+AG42*3+AH42*2+AI42*1</f>
        <v>21</v>
      </c>
      <c r="AK42" s="26"/>
      <c r="AL42" s="27">
        <f>AJ42/AI33</f>
        <v>4.2</v>
      </c>
      <c r="AM42" s="27"/>
      <c r="AN42" s="27"/>
      <c r="AO42" s="32"/>
      <c r="AP42" s="32"/>
      <c r="AQ42" s="32"/>
    </row>
    <row r="43" spans="29:43" ht="15.75" x14ac:dyDescent="0.25">
      <c r="AC43" s="32"/>
      <c r="AD43" s="26" t="s">
        <v>131</v>
      </c>
      <c r="AE43" s="26"/>
      <c r="AF43" s="26"/>
      <c r="AG43" s="26"/>
      <c r="AH43" s="26"/>
      <c r="AI43" s="26"/>
      <c r="AJ43" s="26"/>
      <c r="AK43" s="26" t="s">
        <v>73</v>
      </c>
      <c r="AL43" s="27">
        <f>SUM(AL39:AL42)</f>
        <v>16.8</v>
      </c>
      <c r="AM43" s="27"/>
      <c r="AN43" s="27">
        <f>AL43/20*100</f>
        <v>84.000000000000014</v>
      </c>
      <c r="AO43" s="32"/>
      <c r="AP43" s="32"/>
      <c r="AQ43" s="32"/>
    </row>
    <row r="44" spans="29:43" ht="15.75" x14ac:dyDescent="0.25">
      <c r="AC44" s="32"/>
      <c r="AD44" s="26">
        <v>8</v>
      </c>
      <c r="AE44" s="26">
        <v>1</v>
      </c>
      <c r="AF44" s="26">
        <v>2</v>
      </c>
      <c r="AG44" s="26">
        <v>2</v>
      </c>
      <c r="AH44" s="26"/>
      <c r="AI44" s="26"/>
      <c r="AJ44" s="26">
        <f>AE44*5+AF44*4+AG44*3+AH44*2+AI44*1</f>
        <v>19</v>
      </c>
      <c r="AK44" s="26"/>
      <c r="AL44" s="27">
        <f>AJ44/AI33</f>
        <v>3.8</v>
      </c>
      <c r="AM44" s="27"/>
      <c r="AN44" s="27"/>
      <c r="AO44" s="32"/>
      <c r="AP44" s="32"/>
      <c r="AQ44" s="32"/>
    </row>
    <row r="45" spans="29:43" ht="15.75" x14ac:dyDescent="0.25">
      <c r="AC45" s="32"/>
      <c r="AD45" s="26">
        <v>9</v>
      </c>
      <c r="AE45" s="26">
        <v>1</v>
      </c>
      <c r="AF45" s="26">
        <v>4</v>
      </c>
      <c r="AG45" s="26"/>
      <c r="AH45" s="26"/>
      <c r="AI45" s="26"/>
      <c r="AJ45" s="26">
        <f>AE45*5+AF45*4+AG45*3+AH45*2+AI45*1</f>
        <v>21</v>
      </c>
      <c r="AK45" s="26"/>
      <c r="AL45" s="27">
        <f>AJ45/AI33</f>
        <v>4.2</v>
      </c>
      <c r="AM45" s="27"/>
      <c r="AN45" s="27"/>
      <c r="AO45" s="32"/>
      <c r="AP45" s="32"/>
      <c r="AQ45" s="32"/>
    </row>
    <row r="46" spans="29:43" ht="15.75" x14ac:dyDescent="0.25">
      <c r="AC46" s="32"/>
      <c r="AD46" s="26">
        <v>10</v>
      </c>
      <c r="AE46" s="26">
        <v>1</v>
      </c>
      <c r="AF46" s="26">
        <v>2</v>
      </c>
      <c r="AG46" s="26">
        <v>2</v>
      </c>
      <c r="AH46" s="26"/>
      <c r="AI46" s="26"/>
      <c r="AJ46" s="26">
        <f>AE46*5+AF46*4+AG46*3+AH46*2+AI46*1</f>
        <v>19</v>
      </c>
      <c r="AK46" s="26"/>
      <c r="AL46" s="27">
        <f>AJ46/AI33</f>
        <v>3.8</v>
      </c>
      <c r="AM46" s="27"/>
      <c r="AN46" s="27"/>
      <c r="AO46" s="32"/>
      <c r="AP46" s="32"/>
      <c r="AQ46" s="32"/>
    </row>
    <row r="47" spans="29:43" ht="15.75" x14ac:dyDescent="0.25">
      <c r="AC47" s="32"/>
      <c r="AD47" s="26">
        <v>11</v>
      </c>
      <c r="AE47" s="26">
        <v>1</v>
      </c>
      <c r="AF47" s="26">
        <v>2</v>
      </c>
      <c r="AG47" s="26">
        <v>2</v>
      </c>
      <c r="AH47" s="26"/>
      <c r="AI47" s="26"/>
      <c r="AJ47" s="26">
        <f>AE47*5+AF47*4+AG47*3+AH47*2+AI47*1</f>
        <v>19</v>
      </c>
      <c r="AK47" s="26"/>
      <c r="AL47" s="27">
        <f>AJ47/AI33</f>
        <v>3.8</v>
      </c>
      <c r="AM47" s="27"/>
      <c r="AN47" s="27"/>
      <c r="AO47" s="32"/>
      <c r="AP47" s="32"/>
      <c r="AQ47" s="32"/>
    </row>
    <row r="48" spans="29:43" ht="15.75" x14ac:dyDescent="0.25">
      <c r="AC48" s="32"/>
      <c r="AD48" s="26">
        <v>12</v>
      </c>
      <c r="AE48" s="26">
        <v>1</v>
      </c>
      <c r="AF48" s="26">
        <v>4</v>
      </c>
      <c r="AG48" s="26"/>
      <c r="AH48" s="26"/>
      <c r="AI48" s="26"/>
      <c r="AJ48" s="26">
        <f>AE48*5+AF48*4+AG48*+AH48*2+AI48*1</f>
        <v>21</v>
      </c>
      <c r="AK48" s="26"/>
      <c r="AL48" s="27">
        <f>AJ48/AI33</f>
        <v>4.2</v>
      </c>
      <c r="AM48" s="27"/>
      <c r="AN48" s="27"/>
      <c r="AO48" s="32"/>
      <c r="AP48" s="32"/>
      <c r="AQ48" s="32"/>
    </row>
    <row r="49" spans="29:43" ht="15.75" x14ac:dyDescent="0.25">
      <c r="AC49" s="32"/>
      <c r="AD49" s="26">
        <v>13</v>
      </c>
      <c r="AE49" s="26">
        <v>1</v>
      </c>
      <c r="AF49" s="26">
        <v>2</v>
      </c>
      <c r="AG49" s="26">
        <v>2</v>
      </c>
      <c r="AH49" s="26"/>
      <c r="AI49" s="26"/>
      <c r="AJ49" s="26">
        <f>AE49*5+AF49*4+AG49*3+AH49*2+AI49*1</f>
        <v>19</v>
      </c>
      <c r="AK49" s="26"/>
      <c r="AL49" s="27">
        <f>AJ49/AI33</f>
        <v>3.8</v>
      </c>
      <c r="AM49" s="27"/>
      <c r="AN49" s="27"/>
      <c r="AO49" s="32"/>
      <c r="AP49" s="32"/>
      <c r="AQ49" s="32"/>
    </row>
    <row r="50" spans="29:43" ht="15.75" x14ac:dyDescent="0.25">
      <c r="AC50" s="32"/>
      <c r="AD50" s="26" t="s">
        <v>132</v>
      </c>
      <c r="AE50" s="26"/>
      <c r="AF50" s="26"/>
      <c r="AG50" s="26"/>
      <c r="AH50" s="26"/>
      <c r="AI50" s="26"/>
      <c r="AJ50" s="26"/>
      <c r="AK50" s="26" t="s">
        <v>73</v>
      </c>
      <c r="AL50" s="27">
        <f>SUM(AL44:AL49)</f>
        <v>23.6</v>
      </c>
      <c r="AM50" s="27"/>
      <c r="AN50" s="27">
        <f>AL50/30*100</f>
        <v>78.666666666666671</v>
      </c>
      <c r="AO50" s="32"/>
      <c r="AP50" s="32"/>
      <c r="AQ50" s="32"/>
    </row>
    <row r="51" spans="29:43" ht="15.75" x14ac:dyDescent="0.25">
      <c r="AC51" s="32"/>
      <c r="AD51" s="26">
        <v>14</v>
      </c>
      <c r="AE51" s="26">
        <v>1</v>
      </c>
      <c r="AF51" s="26">
        <v>4</v>
      </c>
      <c r="AG51" s="26"/>
      <c r="AH51" s="26"/>
      <c r="AI51" s="26"/>
      <c r="AJ51" s="26">
        <f>AE51*5+AF51*4+AG51*3+AH51*2+AI51*1</f>
        <v>21</v>
      </c>
      <c r="AK51" s="26"/>
      <c r="AL51" s="27">
        <f>AJ51/AI33</f>
        <v>4.2</v>
      </c>
      <c r="AM51" s="27"/>
      <c r="AN51" s="27"/>
      <c r="AO51" s="32"/>
      <c r="AP51" s="32"/>
      <c r="AQ51" s="32"/>
    </row>
    <row r="52" spans="29:43" ht="15.75" x14ac:dyDescent="0.25">
      <c r="AC52" s="32"/>
      <c r="AD52" s="26">
        <v>15</v>
      </c>
      <c r="AE52" s="26">
        <v>1</v>
      </c>
      <c r="AF52" s="26">
        <v>4</v>
      </c>
      <c r="AG52" s="26"/>
      <c r="AH52" s="26"/>
      <c r="AI52" s="26"/>
      <c r="AJ52" s="26">
        <f>AE52*5+AF52*4+AG52*3+AH52*2+AI52*1</f>
        <v>21</v>
      </c>
      <c r="AK52" s="26"/>
      <c r="AL52" s="27">
        <f>AJ52/AI33</f>
        <v>4.2</v>
      </c>
      <c r="AM52" s="27"/>
      <c r="AN52" s="27"/>
      <c r="AO52" s="32"/>
      <c r="AP52" s="32"/>
      <c r="AQ52" s="32"/>
    </row>
    <row r="53" spans="29:43" ht="15.75" x14ac:dyDescent="0.25">
      <c r="AC53" s="32"/>
      <c r="AD53" s="26">
        <v>16</v>
      </c>
      <c r="AE53" s="26">
        <v>1</v>
      </c>
      <c r="AF53" s="26">
        <v>4</v>
      </c>
      <c r="AG53" s="26"/>
      <c r="AH53" s="26"/>
      <c r="AI53" s="26"/>
      <c r="AJ53" s="26">
        <f>AE53*5+AF53*4+AG53*3+AH53*2+AI53*1</f>
        <v>21</v>
      </c>
      <c r="AK53" s="26"/>
      <c r="AL53" s="27">
        <f>AJ53/AI33</f>
        <v>4.2</v>
      </c>
      <c r="AM53" s="27"/>
      <c r="AN53" s="27"/>
      <c r="AO53" s="32"/>
      <c r="AP53" s="32"/>
      <c r="AQ53" s="32"/>
    </row>
    <row r="54" spans="29:43" ht="15.75" x14ac:dyDescent="0.25">
      <c r="AC54" s="32"/>
      <c r="AD54" s="26" t="s">
        <v>133</v>
      </c>
      <c r="AE54" s="26"/>
      <c r="AF54" s="26"/>
      <c r="AG54" s="26"/>
      <c r="AH54" s="26"/>
      <c r="AI54" s="26"/>
      <c r="AJ54" s="26"/>
      <c r="AK54" s="26" t="s">
        <v>73</v>
      </c>
      <c r="AL54" s="27">
        <f>SUM(AL51:AL53)</f>
        <v>12.600000000000001</v>
      </c>
      <c r="AM54" s="27"/>
      <c r="AN54" s="27">
        <f>AL54/15*100</f>
        <v>84.000000000000014</v>
      </c>
      <c r="AO54" s="32"/>
      <c r="AP54" s="32"/>
      <c r="AQ54" s="32"/>
    </row>
    <row r="55" spans="29:43" ht="15.75" x14ac:dyDescent="0.25">
      <c r="AC55" s="32"/>
      <c r="AD55" s="26">
        <v>17</v>
      </c>
      <c r="AE55" s="26">
        <v>1</v>
      </c>
      <c r="AF55" s="26">
        <v>4</v>
      </c>
      <c r="AG55" s="26"/>
      <c r="AH55" s="26"/>
      <c r="AI55" s="26"/>
      <c r="AJ55" s="26">
        <f>AE55*5+AF55*4+AG55*3+AH55*2+AI55*1</f>
        <v>21</v>
      </c>
      <c r="AK55" s="26"/>
      <c r="AL55" s="27">
        <f>AJ55/AI33</f>
        <v>4.2</v>
      </c>
      <c r="AM55" s="27"/>
      <c r="AN55" s="27"/>
      <c r="AO55" s="32"/>
      <c r="AP55" s="32"/>
      <c r="AQ55" s="32"/>
    </row>
    <row r="56" spans="29:43" ht="15.75" x14ac:dyDescent="0.25">
      <c r="AC56" s="32"/>
      <c r="AD56" s="26">
        <v>18</v>
      </c>
      <c r="AE56" s="26">
        <v>1</v>
      </c>
      <c r="AF56" s="26">
        <v>2</v>
      </c>
      <c r="AG56" s="26">
        <v>2</v>
      </c>
      <c r="AH56" s="26"/>
      <c r="AI56" s="26"/>
      <c r="AJ56" s="26">
        <f>AE56*5+AF56*4+AG56*3+AH56*2+AI56*1</f>
        <v>19</v>
      </c>
      <c r="AK56" s="26"/>
      <c r="AL56" s="27">
        <f>AJ56/AI33</f>
        <v>3.8</v>
      </c>
      <c r="AM56" s="27"/>
      <c r="AN56" s="27"/>
      <c r="AO56" s="32"/>
      <c r="AP56" s="32"/>
      <c r="AQ56" s="32"/>
    </row>
    <row r="57" spans="29:43" ht="15.75" x14ac:dyDescent="0.25">
      <c r="AC57" s="32"/>
      <c r="AD57" s="26">
        <v>19</v>
      </c>
      <c r="AE57" s="26">
        <v>1</v>
      </c>
      <c r="AF57" s="26">
        <v>2</v>
      </c>
      <c r="AG57" s="26"/>
      <c r="AH57" s="26">
        <v>2</v>
      </c>
      <c r="AI57" s="26"/>
      <c r="AJ57" s="26">
        <f>AE57*5+AF57*4+AG57*3+AH57*2+AI57*1</f>
        <v>17</v>
      </c>
      <c r="AK57" s="26"/>
      <c r="AL57" s="27">
        <f>AJ57/AI33</f>
        <v>3.4</v>
      </c>
      <c r="AM57" s="27"/>
      <c r="AN57" s="27"/>
      <c r="AO57" s="32"/>
      <c r="AP57" s="32"/>
      <c r="AQ57" s="32"/>
    </row>
    <row r="58" spans="29:43" ht="15.75" x14ac:dyDescent="0.25">
      <c r="AC58" s="32"/>
      <c r="AD58" s="26">
        <v>20</v>
      </c>
      <c r="AE58" s="26">
        <v>1</v>
      </c>
      <c r="AF58" s="26">
        <v>2</v>
      </c>
      <c r="AG58" s="26">
        <v>2</v>
      </c>
      <c r="AH58" s="26"/>
      <c r="AI58" s="26"/>
      <c r="AJ58" s="26">
        <f>AE58*5+AF58*4+AG58*3+AH58*2+AI58*1</f>
        <v>19</v>
      </c>
      <c r="AK58" s="26"/>
      <c r="AL58" s="27">
        <f>AJ58/AI33</f>
        <v>3.8</v>
      </c>
      <c r="AM58" s="27"/>
      <c r="AN58" s="27"/>
      <c r="AO58" s="32"/>
      <c r="AP58" s="32"/>
      <c r="AQ58" s="32"/>
    </row>
    <row r="59" spans="29:43" ht="15.75" x14ac:dyDescent="0.25">
      <c r="AC59" s="32"/>
      <c r="AD59" s="26">
        <v>21</v>
      </c>
      <c r="AE59" s="26">
        <v>1</v>
      </c>
      <c r="AF59" s="26">
        <v>2</v>
      </c>
      <c r="AG59" s="26"/>
      <c r="AH59" s="26">
        <v>2</v>
      </c>
      <c r="AI59" s="26"/>
      <c r="AJ59" s="26">
        <f>AE59*5+AF59*4+AG59*3+AH59*2+AI59*1</f>
        <v>17</v>
      </c>
      <c r="AK59" s="26"/>
      <c r="AL59" s="27">
        <f>AJ59/AI33</f>
        <v>3.4</v>
      </c>
      <c r="AM59" s="27"/>
      <c r="AN59" s="27"/>
      <c r="AO59" s="32"/>
      <c r="AP59" s="32"/>
      <c r="AQ59" s="32"/>
    </row>
    <row r="60" spans="29:43" ht="15.75" x14ac:dyDescent="0.25">
      <c r="AC60" s="32"/>
      <c r="AD60" s="26" t="s">
        <v>134</v>
      </c>
      <c r="AE60" s="26"/>
      <c r="AF60" s="26"/>
      <c r="AG60" s="26"/>
      <c r="AH60" s="26"/>
      <c r="AI60" s="26"/>
      <c r="AJ60" s="26"/>
      <c r="AK60" s="26" t="s">
        <v>73</v>
      </c>
      <c r="AL60" s="27">
        <f>SUM(AL55:AL59)</f>
        <v>18.599999999999998</v>
      </c>
      <c r="AM60" s="27"/>
      <c r="AN60" s="27">
        <f>AL60/25*100</f>
        <v>74.399999999999991</v>
      </c>
      <c r="AO60" s="32"/>
      <c r="AP60" s="32"/>
      <c r="AQ60" s="32"/>
    </row>
    <row r="61" spans="29:43" x14ac:dyDescent="0.25"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</sheetData>
  <mergeCells count="4">
    <mergeCell ref="AC31:AQ31"/>
    <mergeCell ref="B1:H1"/>
    <mergeCell ref="P1:Y1"/>
    <mergeCell ref="AC1:AQ1"/>
  </mergeCells>
  <pageMargins left="0.7" right="0.7" top="0.75" bottom="0.75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workbookViewId="0">
      <selection activeCell="E29" sqref="E29"/>
    </sheetView>
  </sheetViews>
  <sheetFormatPr defaultRowHeight="15" x14ac:dyDescent="0.25"/>
  <sheetData>
    <row r="1" spans="1:14" ht="15.75" x14ac:dyDescent="0.25">
      <c r="A1" s="128" t="s">
        <v>138</v>
      </c>
      <c r="B1" s="128"/>
      <c r="C1" s="128"/>
      <c r="D1" s="128"/>
      <c r="E1" s="128"/>
      <c r="F1" s="128"/>
      <c r="G1" s="128"/>
      <c r="H1" s="128"/>
      <c r="I1" s="128"/>
      <c r="J1" s="50"/>
      <c r="K1" s="50"/>
      <c r="L1" s="50"/>
      <c r="M1" s="50"/>
      <c r="N1" s="17"/>
    </row>
    <row r="2" spans="1:14" ht="15.75" x14ac:dyDescent="0.25">
      <c r="A2" s="17"/>
      <c r="B2" s="51" t="s">
        <v>147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52"/>
      <c r="M3" s="17"/>
      <c r="N3" s="17"/>
    </row>
    <row r="4" spans="1:14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52"/>
      <c r="M4" s="17"/>
      <c r="N4" s="17"/>
    </row>
    <row r="5" spans="1:14" ht="15.75" x14ac:dyDescent="0.25">
      <c r="A5" s="26">
        <v>1</v>
      </c>
      <c r="B5" s="26">
        <v>3</v>
      </c>
      <c r="C5" s="26">
        <v>1</v>
      </c>
      <c r="D5" s="26">
        <v>1</v>
      </c>
      <c r="E5" s="26"/>
      <c r="F5" s="26"/>
      <c r="G5" s="26">
        <f>B5*5+C5*4+D5*3+E5*2+F5*1</f>
        <v>22</v>
      </c>
      <c r="H5" s="26"/>
      <c r="I5" s="27">
        <f>G5/F3</f>
        <v>4.4000000000000004</v>
      </c>
      <c r="J5" s="27"/>
      <c r="K5" s="27"/>
      <c r="L5" s="52"/>
      <c r="M5" s="17"/>
      <c r="N5" s="17"/>
    </row>
    <row r="6" spans="1:14" ht="15.75" x14ac:dyDescent="0.25">
      <c r="A6" s="26">
        <v>2</v>
      </c>
      <c r="B6" s="26">
        <v>2</v>
      </c>
      <c r="C6" s="26">
        <v>3</v>
      </c>
      <c r="D6" s="26"/>
      <c r="E6" s="26"/>
      <c r="F6" s="26"/>
      <c r="G6" s="26">
        <f>B6*5+C6*4+D6*3+E6*2+F6*1</f>
        <v>22</v>
      </c>
      <c r="H6" s="26"/>
      <c r="I6" s="27">
        <f>G6/F3</f>
        <v>4.4000000000000004</v>
      </c>
      <c r="J6" s="27"/>
      <c r="K6" s="27"/>
      <c r="L6" s="52"/>
      <c r="M6" s="17"/>
      <c r="N6" s="17"/>
    </row>
    <row r="7" spans="1:14" ht="15.75" x14ac:dyDescent="0.25">
      <c r="A7" s="26">
        <v>3</v>
      </c>
      <c r="B7" s="26">
        <v>4</v>
      </c>
      <c r="C7" s="26">
        <v>1</v>
      </c>
      <c r="D7" s="26"/>
      <c r="E7" s="26"/>
      <c r="F7" s="26"/>
      <c r="G7" s="26">
        <f>B7*5+C7*4+D7*3+E7*2+F7*1</f>
        <v>24</v>
      </c>
      <c r="H7" s="26"/>
      <c r="I7" s="27">
        <f>G7/F3</f>
        <v>4.8</v>
      </c>
      <c r="J7" s="27"/>
      <c r="K7" s="27"/>
      <c r="L7" s="17"/>
      <c r="M7" s="17"/>
      <c r="N7" s="17"/>
    </row>
    <row r="8" spans="1:14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13.600000000000001</v>
      </c>
      <c r="J8" s="27"/>
      <c r="K8" s="27">
        <f>I8/15*100</f>
        <v>90.666666666666671</v>
      </c>
      <c r="L8" s="17"/>
      <c r="M8" s="17"/>
      <c r="N8" s="17"/>
    </row>
    <row r="9" spans="1:14" ht="15.75" x14ac:dyDescent="0.25">
      <c r="A9" s="26">
        <v>4</v>
      </c>
      <c r="B9" s="26">
        <v>3</v>
      </c>
      <c r="C9" s="26">
        <v>1</v>
      </c>
      <c r="D9" s="26">
        <v>1</v>
      </c>
      <c r="E9" s="26"/>
      <c r="F9" s="26"/>
      <c r="G9" s="26">
        <f>B9*5+C9*4+D9*3+E9*2+F9*1</f>
        <v>22</v>
      </c>
      <c r="H9" s="26"/>
      <c r="I9" s="27">
        <f>G9/F3</f>
        <v>4.4000000000000004</v>
      </c>
      <c r="J9" s="27"/>
      <c r="K9" s="27"/>
      <c r="L9" s="17"/>
      <c r="M9" s="17"/>
      <c r="N9" s="17"/>
    </row>
    <row r="10" spans="1:14" ht="15.75" x14ac:dyDescent="0.25">
      <c r="A10" s="26">
        <v>5</v>
      </c>
      <c r="B10" s="26">
        <v>4</v>
      </c>
      <c r="C10" s="26">
        <v>1</v>
      </c>
      <c r="D10" s="26"/>
      <c r="E10" s="26"/>
      <c r="F10" s="26"/>
      <c r="G10" s="26">
        <f>B10*5+C10*4+D10*3+E10*2+F10*1</f>
        <v>24</v>
      </c>
      <c r="H10" s="26"/>
      <c r="I10" s="27">
        <f>G10/F3</f>
        <v>4.8</v>
      </c>
      <c r="J10" s="27"/>
      <c r="K10" s="27"/>
      <c r="L10" s="17"/>
      <c r="M10" s="17"/>
      <c r="N10" s="17"/>
    </row>
    <row r="11" spans="1:14" ht="15.75" x14ac:dyDescent="0.25">
      <c r="A11" s="26">
        <v>6</v>
      </c>
      <c r="B11" s="26">
        <v>2</v>
      </c>
      <c r="C11" s="26">
        <v>2</v>
      </c>
      <c r="D11" s="26">
        <v>1</v>
      </c>
      <c r="E11" s="26"/>
      <c r="F11" s="26"/>
      <c r="G11" s="26">
        <f>B11*5+C11*4+D11*3+E11*2+F11*1</f>
        <v>21</v>
      </c>
      <c r="H11" s="26"/>
      <c r="I11" s="27">
        <f>G11/F3</f>
        <v>4.2</v>
      </c>
      <c r="J11" s="27"/>
      <c r="K11" s="27"/>
      <c r="L11" s="17"/>
      <c r="M11" s="17"/>
      <c r="N11" s="17"/>
    </row>
    <row r="12" spans="1:14" ht="15.75" x14ac:dyDescent="0.25">
      <c r="A12" s="26">
        <v>7</v>
      </c>
      <c r="B12" s="26">
        <v>3</v>
      </c>
      <c r="C12" s="26"/>
      <c r="D12" s="26">
        <v>2</v>
      </c>
      <c r="E12" s="26"/>
      <c r="F12" s="26"/>
      <c r="G12" s="26">
        <f>B12*5+C12*4+D12*3+E12*2+F12*1</f>
        <v>21</v>
      </c>
      <c r="H12" s="26"/>
      <c r="I12" s="27">
        <f>G12/F3</f>
        <v>4.2</v>
      </c>
      <c r="J12" s="27"/>
      <c r="K12" s="27"/>
      <c r="L12" s="17"/>
      <c r="M12" s="17"/>
      <c r="N12" s="17"/>
    </row>
    <row r="13" spans="1:14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17.599999999999998</v>
      </c>
      <c r="J13" s="27"/>
      <c r="K13" s="27">
        <f>I13/20*100</f>
        <v>87.999999999999986</v>
      </c>
      <c r="L13" s="17"/>
      <c r="M13" s="17"/>
      <c r="N13" s="17"/>
    </row>
    <row r="14" spans="1:14" ht="15.75" x14ac:dyDescent="0.25">
      <c r="A14" s="26">
        <v>8</v>
      </c>
      <c r="B14" s="26">
        <v>2</v>
      </c>
      <c r="C14" s="26">
        <v>2</v>
      </c>
      <c r="D14" s="26">
        <v>1</v>
      </c>
      <c r="E14" s="26"/>
      <c r="F14" s="26"/>
      <c r="G14" s="26">
        <f>B14*5+C14*4+D14*3+E14*2+F14*1</f>
        <v>21</v>
      </c>
      <c r="H14" s="26"/>
      <c r="I14" s="27">
        <f>G14/F3</f>
        <v>4.2</v>
      </c>
      <c r="J14" s="27"/>
      <c r="K14" s="27"/>
      <c r="L14" s="17"/>
      <c r="M14" s="17"/>
      <c r="N14" s="17"/>
    </row>
    <row r="15" spans="1:14" ht="15.75" x14ac:dyDescent="0.25">
      <c r="A15" s="26">
        <v>9</v>
      </c>
      <c r="B15" s="26">
        <v>2</v>
      </c>
      <c r="C15" s="26">
        <v>3</v>
      </c>
      <c r="D15" s="26"/>
      <c r="E15" s="26"/>
      <c r="F15" s="26"/>
      <c r="G15" s="26">
        <f>B15*5+C15*4+D15*3+E15*2+F15*1</f>
        <v>22</v>
      </c>
      <c r="H15" s="26"/>
      <c r="I15" s="27">
        <f>G15/F3</f>
        <v>4.4000000000000004</v>
      </c>
      <c r="J15" s="27"/>
      <c r="K15" s="27"/>
      <c r="L15" s="17"/>
      <c r="M15" s="17"/>
      <c r="N15" s="17"/>
    </row>
    <row r="16" spans="1:14" ht="15.75" x14ac:dyDescent="0.25">
      <c r="A16" s="26">
        <v>10</v>
      </c>
      <c r="B16" s="26">
        <v>1</v>
      </c>
      <c r="C16" s="26">
        <v>4</v>
      </c>
      <c r="D16" s="26"/>
      <c r="E16" s="26"/>
      <c r="F16" s="26"/>
      <c r="G16" s="26">
        <f>B16*5+C16*4+D16*3+E16*2+F16*1</f>
        <v>21</v>
      </c>
      <c r="H16" s="26"/>
      <c r="I16" s="27">
        <f>G16/F3</f>
        <v>4.2</v>
      </c>
      <c r="J16" s="27"/>
      <c r="K16" s="27"/>
      <c r="L16" s="17"/>
      <c r="M16" s="17"/>
      <c r="N16" s="17"/>
    </row>
    <row r="17" spans="1:14" ht="15.75" x14ac:dyDescent="0.25">
      <c r="A17" s="26">
        <v>11</v>
      </c>
      <c r="B17" s="26">
        <v>2</v>
      </c>
      <c r="C17" s="26">
        <v>1</v>
      </c>
      <c r="D17" s="26">
        <v>2</v>
      </c>
      <c r="E17" s="26"/>
      <c r="F17" s="26"/>
      <c r="G17" s="26">
        <f>B17*5+C17*4+D17*3+E17*2+F17*1</f>
        <v>20</v>
      </c>
      <c r="H17" s="26"/>
      <c r="I17" s="27">
        <f>G17/F3</f>
        <v>4</v>
      </c>
      <c r="J17" s="27"/>
      <c r="K17" s="27"/>
      <c r="L17" s="17"/>
      <c r="M17" s="17"/>
      <c r="N17" s="17"/>
    </row>
    <row r="18" spans="1:14" ht="15.75" x14ac:dyDescent="0.25">
      <c r="A18" s="26">
        <v>12</v>
      </c>
      <c r="B18" s="26">
        <v>2</v>
      </c>
      <c r="C18" s="26">
        <v>1</v>
      </c>
      <c r="D18" s="26">
        <v>1</v>
      </c>
      <c r="E18" s="26">
        <v>1</v>
      </c>
      <c r="F18" s="26"/>
      <c r="G18" s="26">
        <f>B18*5+C18*4+D18*+E18*2+F18*1</f>
        <v>16</v>
      </c>
      <c r="H18" s="26"/>
      <c r="I18" s="27">
        <f>G18/F3</f>
        <v>3.2</v>
      </c>
      <c r="J18" s="27"/>
      <c r="K18" s="27"/>
      <c r="L18" s="17"/>
      <c r="M18" s="17"/>
      <c r="N18" s="17"/>
    </row>
    <row r="19" spans="1:14" ht="15.75" x14ac:dyDescent="0.25">
      <c r="A19" s="26">
        <v>13</v>
      </c>
      <c r="B19" s="26">
        <v>4</v>
      </c>
      <c r="C19" s="26">
        <v>1</v>
      </c>
      <c r="D19" s="26"/>
      <c r="E19" s="26"/>
      <c r="F19" s="26"/>
      <c r="G19" s="26">
        <f>B19*5+C19*4+D19*3+E19*2+F19*1</f>
        <v>24</v>
      </c>
      <c r="H19" s="26"/>
      <c r="I19" s="27">
        <f>G19/F3</f>
        <v>4.8</v>
      </c>
      <c r="J19" s="27"/>
      <c r="K19" s="27"/>
      <c r="L19" s="17"/>
      <c r="M19" s="17"/>
      <c r="N19" s="17"/>
    </row>
    <row r="20" spans="1:14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24.8</v>
      </c>
      <c r="J20" s="27"/>
      <c r="K20" s="27">
        <f>I20/30*100</f>
        <v>82.666666666666671</v>
      </c>
      <c r="L20" s="17"/>
      <c r="M20" s="17"/>
      <c r="N20" s="17"/>
    </row>
    <row r="21" spans="1:14" ht="15.75" x14ac:dyDescent="0.25">
      <c r="A21" s="26">
        <v>14</v>
      </c>
      <c r="B21" s="26">
        <v>2</v>
      </c>
      <c r="C21" s="26">
        <v>3</v>
      </c>
      <c r="D21" s="26"/>
      <c r="E21" s="26"/>
      <c r="F21" s="26"/>
      <c r="G21" s="26">
        <f>B21*5+C21*4+D21*3+E21*2+F21*1</f>
        <v>22</v>
      </c>
      <c r="H21" s="26"/>
      <c r="I21" s="27">
        <f>G21/F3</f>
        <v>4.4000000000000004</v>
      </c>
      <c r="J21" s="27"/>
      <c r="K21" s="27"/>
      <c r="L21" s="17"/>
      <c r="M21" s="17"/>
      <c r="N21" s="17"/>
    </row>
    <row r="22" spans="1:14" ht="15.75" x14ac:dyDescent="0.25">
      <c r="A22" s="26">
        <v>15</v>
      </c>
      <c r="B22" s="26">
        <v>2</v>
      </c>
      <c r="C22" s="26">
        <v>2</v>
      </c>
      <c r="D22" s="26">
        <v>1</v>
      </c>
      <c r="E22" s="26"/>
      <c r="F22" s="26"/>
      <c r="G22" s="26">
        <f>B22*5+C22*4+D22*3+E22*2+F22*1</f>
        <v>21</v>
      </c>
      <c r="H22" s="26"/>
      <c r="I22" s="27">
        <f>G22/F3</f>
        <v>4.2</v>
      </c>
      <c r="J22" s="27"/>
      <c r="K22" s="27"/>
      <c r="L22" s="17"/>
      <c r="M22" s="17"/>
      <c r="N22" s="17"/>
    </row>
    <row r="23" spans="1:14" ht="15.75" x14ac:dyDescent="0.25">
      <c r="A23" s="26">
        <v>16</v>
      </c>
      <c r="B23" s="26">
        <v>2</v>
      </c>
      <c r="C23" s="26">
        <v>3</v>
      </c>
      <c r="D23" s="26"/>
      <c r="E23" s="26"/>
      <c r="F23" s="26"/>
      <c r="G23" s="26">
        <f>B23*5+C23*4+D23*3+E23*2+F23*1</f>
        <v>22</v>
      </c>
      <c r="H23" s="26"/>
      <c r="I23" s="27">
        <f>G23/F3</f>
        <v>4.4000000000000004</v>
      </c>
      <c r="J23" s="27"/>
      <c r="K23" s="27"/>
      <c r="L23" s="17"/>
      <c r="M23" s="17"/>
      <c r="N23" s="17"/>
    </row>
    <row r="24" spans="1:14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13.000000000000002</v>
      </c>
      <c r="J24" s="27"/>
      <c r="K24" s="27">
        <f>I24/15*100</f>
        <v>86.666666666666686</v>
      </c>
      <c r="L24" s="17"/>
      <c r="M24" s="17"/>
      <c r="N24" s="17"/>
    </row>
    <row r="25" spans="1:14" ht="15.75" x14ac:dyDescent="0.25">
      <c r="A25" s="26">
        <v>17</v>
      </c>
      <c r="B25" s="26">
        <v>3</v>
      </c>
      <c r="C25" s="26">
        <v>1</v>
      </c>
      <c r="D25" s="26">
        <v>1</v>
      </c>
      <c r="E25" s="26"/>
      <c r="F25" s="26"/>
      <c r="G25" s="26">
        <f>B25*5+C25*4+D25*3+E25*2+F25*1</f>
        <v>22</v>
      </c>
      <c r="H25" s="26"/>
      <c r="I25" s="27">
        <f>G25/F3</f>
        <v>4.4000000000000004</v>
      </c>
      <c r="J25" s="27"/>
      <c r="K25" s="27"/>
      <c r="L25" s="17"/>
      <c r="M25" s="17"/>
      <c r="N25" s="17"/>
    </row>
    <row r="26" spans="1:14" ht="15.75" x14ac:dyDescent="0.25">
      <c r="A26" s="26">
        <v>18</v>
      </c>
      <c r="B26" s="26">
        <v>2</v>
      </c>
      <c r="C26" s="26">
        <v>2</v>
      </c>
      <c r="D26" s="26">
        <v>1</v>
      </c>
      <c r="E26" s="26"/>
      <c r="F26" s="26"/>
      <c r="G26" s="26">
        <f>B26*5+C26*4+D26*3+E26*2+F26*1</f>
        <v>21</v>
      </c>
      <c r="H26" s="26"/>
      <c r="I26" s="27">
        <f>G26/F3</f>
        <v>4.2</v>
      </c>
      <c r="J26" s="27"/>
      <c r="K26" s="27"/>
      <c r="L26" s="17"/>
      <c r="M26" s="17"/>
      <c r="N26" s="17"/>
    </row>
    <row r="27" spans="1:14" ht="15.75" x14ac:dyDescent="0.25">
      <c r="A27" s="26">
        <v>19</v>
      </c>
      <c r="B27" s="26">
        <v>1</v>
      </c>
      <c r="C27" s="26">
        <v>2</v>
      </c>
      <c r="D27" s="26">
        <v>2</v>
      </c>
      <c r="E27" s="26"/>
      <c r="F27" s="26"/>
      <c r="G27" s="26">
        <f>B27*5+C27*4+D27*3+E27*2+F27*1</f>
        <v>19</v>
      </c>
      <c r="H27" s="26"/>
      <c r="I27" s="27">
        <f>G27/F3</f>
        <v>3.8</v>
      </c>
      <c r="J27" s="27"/>
      <c r="K27" s="27"/>
      <c r="L27" s="17"/>
      <c r="M27" s="17"/>
      <c r="N27" s="17"/>
    </row>
    <row r="28" spans="1:14" ht="15.75" x14ac:dyDescent="0.25">
      <c r="A28" s="26">
        <v>20</v>
      </c>
      <c r="B28" s="26">
        <v>2</v>
      </c>
      <c r="C28" s="26">
        <v>2</v>
      </c>
      <c r="D28" s="26">
        <v>1</v>
      </c>
      <c r="E28" s="26"/>
      <c r="F28" s="26"/>
      <c r="G28" s="26">
        <f>B28*5+C28*4+D28*3+E28*2+F28*1</f>
        <v>21</v>
      </c>
      <c r="H28" s="26"/>
      <c r="I28" s="27">
        <f>G28/F3</f>
        <v>4.2</v>
      </c>
      <c r="J28" s="27"/>
      <c r="K28" s="27"/>
      <c r="L28" s="17"/>
      <c r="M28" s="17"/>
      <c r="N28" s="17"/>
    </row>
    <row r="29" spans="1:14" ht="15.75" x14ac:dyDescent="0.25">
      <c r="A29" s="26">
        <v>21</v>
      </c>
      <c r="B29" s="26">
        <v>4</v>
      </c>
      <c r="C29" s="26"/>
      <c r="D29" s="26">
        <v>1</v>
      </c>
      <c r="E29" s="26"/>
      <c r="F29" s="26"/>
      <c r="G29" s="26">
        <f>B29*5+C29*4+D29*3+E29*2+F29*1</f>
        <v>23</v>
      </c>
      <c r="H29" s="26"/>
      <c r="I29" s="27">
        <f>G29/F3</f>
        <v>4.5999999999999996</v>
      </c>
      <c r="J29" s="27"/>
      <c r="K29" s="27"/>
      <c r="L29" s="17"/>
      <c r="M29" s="17"/>
      <c r="N29" s="17"/>
    </row>
    <row r="30" spans="1:14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21.200000000000003</v>
      </c>
      <c r="J30" s="27"/>
      <c r="K30" s="27">
        <f>I30/25*100</f>
        <v>84.800000000000011</v>
      </c>
      <c r="L30" s="17"/>
      <c r="M30" s="17"/>
      <c r="N30" s="17"/>
    </row>
    <row r="31" spans="1:14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17"/>
      <c r="M33" s="17"/>
      <c r="N33" s="17"/>
    </row>
    <row r="34" spans="1:14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17"/>
      <c r="J34" s="17"/>
      <c r="K34" s="17"/>
      <c r="L34" s="17"/>
      <c r="M34" s="17"/>
      <c r="N34" s="17"/>
    </row>
    <row r="35" spans="1:14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17"/>
      <c r="J35" s="17"/>
      <c r="K35" s="17"/>
      <c r="L35" s="17"/>
      <c r="M35" s="17"/>
      <c r="N35" s="17"/>
    </row>
    <row r="36" spans="1:14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17"/>
      <c r="J36" s="17"/>
      <c r="K36" s="17"/>
      <c r="L36" s="17"/>
      <c r="M36" s="17"/>
      <c r="N36" s="17"/>
    </row>
    <row r="37" spans="1:14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17"/>
      <c r="J37" s="17"/>
      <c r="K37" s="17"/>
      <c r="L37" s="17"/>
      <c r="M37" s="17"/>
      <c r="N37" s="17"/>
    </row>
    <row r="38" spans="1:14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17"/>
      <c r="J38" s="17"/>
      <c r="K38" s="17"/>
      <c r="L38" s="17"/>
      <c r="M38" s="17"/>
      <c r="N38" s="17"/>
    </row>
    <row r="39" spans="1:14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</sheetData>
  <mergeCells count="12">
    <mergeCell ref="A36:D36"/>
    <mergeCell ref="E36:H36"/>
    <mergeCell ref="A37:D37"/>
    <mergeCell ref="E37:H37"/>
    <mergeCell ref="A38:D38"/>
    <mergeCell ref="E38:H38"/>
    <mergeCell ref="A1:I1"/>
    <mergeCell ref="A33:J33"/>
    <mergeCell ref="A34:D34"/>
    <mergeCell ref="E34:H34"/>
    <mergeCell ref="A35:D35"/>
    <mergeCell ref="E35:H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"/>
  <sheetViews>
    <sheetView workbookViewId="0">
      <selection activeCell="P13" sqref="P13"/>
    </sheetView>
  </sheetViews>
  <sheetFormatPr defaultRowHeight="15" x14ac:dyDescent="0.25"/>
  <sheetData>
    <row r="1" spans="1:12" ht="15.75" x14ac:dyDescent="0.25">
      <c r="A1" s="128" t="s">
        <v>185</v>
      </c>
      <c r="B1" s="128"/>
      <c r="C1" s="128"/>
      <c r="D1" s="128"/>
      <c r="E1" s="128"/>
      <c r="F1" s="128"/>
      <c r="G1" s="128"/>
      <c r="H1" s="128"/>
      <c r="I1" s="128"/>
      <c r="J1" s="50"/>
      <c r="K1" s="50"/>
      <c r="L1" s="50"/>
    </row>
    <row r="2" spans="1:12" ht="15.75" x14ac:dyDescent="0.25">
      <c r="A2" s="17"/>
      <c r="B2" s="90" t="s">
        <v>146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52"/>
    </row>
    <row r="4" spans="1:12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52"/>
    </row>
    <row r="5" spans="1:12" ht="15.75" x14ac:dyDescent="0.25">
      <c r="A5" s="26">
        <v>1</v>
      </c>
      <c r="B5" s="26">
        <v>2</v>
      </c>
      <c r="C5" s="26">
        <v>3</v>
      </c>
      <c r="D5" s="26"/>
      <c r="E5" s="26"/>
      <c r="F5" s="26"/>
      <c r="G5" s="26">
        <f>B5*5+C5*4+D5*3+E5*2+F5*1</f>
        <v>22</v>
      </c>
      <c r="H5" s="26"/>
      <c r="I5" s="27">
        <f>G5/F3</f>
        <v>4.4000000000000004</v>
      </c>
      <c r="J5" s="27"/>
      <c r="K5" s="27"/>
      <c r="L5" s="52"/>
    </row>
    <row r="6" spans="1:12" ht="15.75" x14ac:dyDescent="0.25">
      <c r="A6" s="26">
        <v>2</v>
      </c>
      <c r="B6" s="26">
        <v>3</v>
      </c>
      <c r="C6" s="26">
        <v>2</v>
      </c>
      <c r="D6" s="26"/>
      <c r="E6" s="26"/>
      <c r="F6" s="26"/>
      <c r="G6" s="26">
        <f>B6*5+C6*4+D6*3+E6*2+F6*1</f>
        <v>23</v>
      </c>
      <c r="H6" s="26"/>
      <c r="I6" s="27">
        <f>G6/F3</f>
        <v>4.5999999999999996</v>
      </c>
      <c r="J6" s="27"/>
      <c r="K6" s="27"/>
      <c r="L6" s="52"/>
    </row>
    <row r="7" spans="1:12" ht="15.75" x14ac:dyDescent="0.25">
      <c r="A7" s="26">
        <v>3</v>
      </c>
      <c r="B7" s="26">
        <v>1</v>
      </c>
      <c r="C7" s="26">
        <v>3</v>
      </c>
      <c r="D7" s="26">
        <v>1</v>
      </c>
      <c r="E7" s="26"/>
      <c r="F7" s="26"/>
      <c r="G7" s="26">
        <f>B7*5+C7*4+D7*3+E7*2+F7*1</f>
        <v>20</v>
      </c>
      <c r="H7" s="26"/>
      <c r="I7" s="27">
        <f>G7/F3</f>
        <v>4</v>
      </c>
      <c r="J7" s="27"/>
      <c r="K7" s="27"/>
      <c r="L7" s="17"/>
    </row>
    <row r="8" spans="1:12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</v>
      </c>
      <c r="J8" s="27"/>
      <c r="K8" s="27">
        <f>I8/15*100</f>
        <v>86.666666666666671</v>
      </c>
      <c r="L8" s="17"/>
    </row>
    <row r="9" spans="1:12" ht="15.75" x14ac:dyDescent="0.25">
      <c r="A9" s="26">
        <v>4</v>
      </c>
      <c r="B9" s="26">
        <v>4</v>
      </c>
      <c r="C9" s="26">
        <v>1</v>
      </c>
      <c r="D9" s="26"/>
      <c r="E9" s="26"/>
      <c r="F9" s="26"/>
      <c r="G9" s="26">
        <f>B9*5+C9*4+D9*3+E9*2+F9*1</f>
        <v>24</v>
      </c>
      <c r="H9" s="26"/>
      <c r="I9" s="27">
        <f>G9/F3</f>
        <v>4.8</v>
      </c>
      <c r="J9" s="27"/>
      <c r="K9" s="27"/>
      <c r="L9" s="17"/>
    </row>
    <row r="10" spans="1:12" ht="15.75" x14ac:dyDescent="0.25">
      <c r="A10" s="26">
        <v>5</v>
      </c>
      <c r="B10" s="26">
        <v>3</v>
      </c>
      <c r="C10" s="26">
        <v>2</v>
      </c>
      <c r="D10" s="26"/>
      <c r="E10" s="26"/>
      <c r="F10" s="26"/>
      <c r="G10" s="26">
        <f>B10*5+C10*4+D10*3+E10*2+F10*1</f>
        <v>23</v>
      </c>
      <c r="H10" s="26"/>
      <c r="I10" s="27">
        <f>G10/F3</f>
        <v>4.5999999999999996</v>
      </c>
      <c r="J10" s="27"/>
      <c r="K10" s="27"/>
      <c r="L10" s="17"/>
    </row>
    <row r="11" spans="1:12" ht="15.75" x14ac:dyDescent="0.25">
      <c r="A11" s="26">
        <v>6</v>
      </c>
      <c r="B11" s="26">
        <v>4</v>
      </c>
      <c r="C11" s="26">
        <v>1</v>
      </c>
      <c r="D11" s="26"/>
      <c r="E11" s="26"/>
      <c r="F11" s="26"/>
      <c r="G11" s="26">
        <f>B11*5+C11*4+D11*3+E11*2+F11*1</f>
        <v>24</v>
      </c>
      <c r="H11" s="26"/>
      <c r="I11" s="27">
        <f>G11/F3</f>
        <v>4.8</v>
      </c>
      <c r="J11" s="27"/>
      <c r="K11" s="27"/>
      <c r="L11" s="17"/>
    </row>
    <row r="12" spans="1:12" ht="15.75" x14ac:dyDescent="0.25">
      <c r="A12" s="26">
        <v>7</v>
      </c>
      <c r="B12" s="26">
        <v>4</v>
      </c>
      <c r="C12" s="26">
        <v>1</v>
      </c>
      <c r="D12" s="26"/>
      <c r="E12" s="26"/>
      <c r="F12" s="26"/>
      <c r="G12" s="26">
        <f>B12*5+C12*4+D12*3+E12*2+F12*1</f>
        <v>24</v>
      </c>
      <c r="H12" s="26"/>
      <c r="I12" s="27">
        <f>G12/F3</f>
        <v>4.8</v>
      </c>
      <c r="J12" s="27"/>
      <c r="K12" s="27"/>
      <c r="L12" s="17"/>
    </row>
    <row r="13" spans="1:12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19</v>
      </c>
      <c r="J13" s="27"/>
      <c r="K13" s="27">
        <f>I13/20*100</f>
        <v>95</v>
      </c>
      <c r="L13" s="17"/>
    </row>
    <row r="14" spans="1:12" ht="15.75" x14ac:dyDescent="0.25">
      <c r="A14" s="26">
        <v>8</v>
      </c>
      <c r="B14" s="26">
        <v>3</v>
      </c>
      <c r="C14" s="26">
        <v>2</v>
      </c>
      <c r="D14" s="26"/>
      <c r="E14" s="26"/>
      <c r="F14" s="26"/>
      <c r="G14" s="26">
        <f>B14*5+C14*4+D14*3+E14*2+F14*1</f>
        <v>23</v>
      </c>
      <c r="H14" s="26"/>
      <c r="I14" s="27">
        <f>G14/F3</f>
        <v>4.5999999999999996</v>
      </c>
      <c r="J14" s="27"/>
      <c r="K14" s="27"/>
      <c r="L14" s="17"/>
    </row>
    <row r="15" spans="1:12" ht="15.75" x14ac:dyDescent="0.25">
      <c r="A15" s="26">
        <v>9</v>
      </c>
      <c r="B15" s="26">
        <v>4</v>
      </c>
      <c r="C15" s="26">
        <v>1</v>
      </c>
      <c r="D15" s="26"/>
      <c r="E15" s="26"/>
      <c r="F15" s="26"/>
      <c r="G15" s="26">
        <f>B15*5+C15*4+D15*3+E15*2+F15*1</f>
        <v>24</v>
      </c>
      <c r="H15" s="26"/>
      <c r="I15" s="27">
        <f>G15/F3</f>
        <v>4.8</v>
      </c>
      <c r="J15" s="27"/>
      <c r="K15" s="27"/>
      <c r="L15" s="17"/>
    </row>
    <row r="16" spans="1:12" ht="15.75" x14ac:dyDescent="0.25">
      <c r="A16" s="26">
        <v>10</v>
      </c>
      <c r="B16" s="26">
        <v>4</v>
      </c>
      <c r="C16" s="26">
        <v>1</v>
      </c>
      <c r="D16" s="26"/>
      <c r="E16" s="26"/>
      <c r="F16" s="26"/>
      <c r="G16" s="26">
        <f>B16*5+C16*4+D16*3+E16*2+F16*1</f>
        <v>24</v>
      </c>
      <c r="H16" s="26"/>
      <c r="I16" s="27">
        <f>G16/F3</f>
        <v>4.8</v>
      </c>
      <c r="J16" s="27"/>
      <c r="K16" s="27"/>
      <c r="L16" s="17"/>
    </row>
    <row r="17" spans="1:12" ht="15.75" x14ac:dyDescent="0.25">
      <c r="A17" s="26">
        <v>11</v>
      </c>
      <c r="B17" s="26">
        <v>1</v>
      </c>
      <c r="C17" s="26">
        <v>3</v>
      </c>
      <c r="D17" s="26">
        <v>1</v>
      </c>
      <c r="E17" s="26"/>
      <c r="F17" s="26"/>
      <c r="G17" s="26">
        <f>B17*5+C17*4+D17*3+E17*2+F17*1</f>
        <v>20</v>
      </c>
      <c r="H17" s="26"/>
      <c r="I17" s="27">
        <f>G17/F3</f>
        <v>4</v>
      </c>
      <c r="J17" s="27"/>
      <c r="K17" s="27"/>
      <c r="L17" s="17"/>
    </row>
    <row r="18" spans="1:12" ht="15.75" x14ac:dyDescent="0.25">
      <c r="A18" s="26">
        <v>12</v>
      </c>
      <c r="B18" s="26">
        <v>5</v>
      </c>
      <c r="C18" s="26"/>
      <c r="D18" s="26"/>
      <c r="E18" s="26"/>
      <c r="F18" s="26"/>
      <c r="G18" s="26">
        <f>B18*5+C18*4+D18*+E18*2+F18*1</f>
        <v>25</v>
      </c>
      <c r="H18" s="26"/>
      <c r="I18" s="27">
        <f>G18/F3</f>
        <v>5</v>
      </c>
      <c r="J18" s="27"/>
      <c r="K18" s="27"/>
      <c r="L18" s="17"/>
    </row>
    <row r="19" spans="1:12" ht="15.75" x14ac:dyDescent="0.25">
      <c r="A19" s="26">
        <v>13</v>
      </c>
      <c r="B19" s="26">
        <v>5</v>
      </c>
      <c r="C19" s="26"/>
      <c r="D19" s="26"/>
      <c r="E19" s="26"/>
      <c r="F19" s="26"/>
      <c r="G19" s="26">
        <f>B19*5+C19*4+D19*3+E19*2+F19*1</f>
        <v>25</v>
      </c>
      <c r="H19" s="26"/>
      <c r="I19" s="27">
        <f>G19/F3</f>
        <v>5</v>
      </c>
      <c r="J19" s="27"/>
      <c r="K19" s="27"/>
      <c r="L19" s="17"/>
    </row>
    <row r="20" spans="1:12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28.2</v>
      </c>
      <c r="J20" s="27"/>
      <c r="K20" s="27">
        <f>I20/30*100</f>
        <v>94</v>
      </c>
      <c r="L20" s="17"/>
    </row>
    <row r="21" spans="1:12" ht="15.75" x14ac:dyDescent="0.25">
      <c r="A21" s="26">
        <v>14</v>
      </c>
      <c r="B21" s="26">
        <v>1</v>
      </c>
      <c r="C21" s="26">
        <v>4</v>
      </c>
      <c r="D21" s="26"/>
      <c r="E21" s="26"/>
      <c r="F21" s="26"/>
      <c r="G21" s="26">
        <f>B21*5+C21*4+D21*3+E21*2+F21*1</f>
        <v>21</v>
      </c>
      <c r="H21" s="26"/>
      <c r="I21" s="27">
        <f>G21/F3</f>
        <v>4.2</v>
      </c>
      <c r="J21" s="27"/>
      <c r="K21" s="27"/>
      <c r="L21" s="17"/>
    </row>
    <row r="22" spans="1:12" ht="15.75" x14ac:dyDescent="0.25">
      <c r="A22" s="26">
        <v>15</v>
      </c>
      <c r="B22" s="26">
        <v>3</v>
      </c>
      <c r="C22" s="26">
        <v>2</v>
      </c>
      <c r="D22" s="26"/>
      <c r="E22" s="26"/>
      <c r="F22" s="26"/>
      <c r="G22" s="26">
        <f>B22*5+C22*4+D22*3+E22*2+F22*1</f>
        <v>23</v>
      </c>
      <c r="H22" s="26"/>
      <c r="I22" s="27">
        <f>G22/F3</f>
        <v>4.5999999999999996</v>
      </c>
      <c r="J22" s="27"/>
      <c r="K22" s="27"/>
      <c r="L22" s="17"/>
    </row>
    <row r="23" spans="1:12" ht="15.75" x14ac:dyDescent="0.25">
      <c r="A23" s="26">
        <v>16</v>
      </c>
      <c r="B23" s="26">
        <v>2</v>
      </c>
      <c r="C23" s="26">
        <v>3</v>
      </c>
      <c r="D23" s="26"/>
      <c r="E23" s="26"/>
      <c r="F23" s="26"/>
      <c r="G23" s="26">
        <f>B23*5+C23*4+D23*3+E23*2+F23*1</f>
        <v>22</v>
      </c>
      <c r="H23" s="26"/>
      <c r="I23" s="27">
        <f>G23/F3</f>
        <v>4.4000000000000004</v>
      </c>
      <c r="J23" s="27"/>
      <c r="K23" s="27"/>
      <c r="L23" s="17"/>
    </row>
    <row r="24" spans="1:12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13.200000000000001</v>
      </c>
      <c r="J24" s="27"/>
      <c r="K24" s="27">
        <f>I24/15*100</f>
        <v>88.000000000000014</v>
      </c>
      <c r="L24" s="17"/>
    </row>
    <row r="25" spans="1:12" ht="15.75" x14ac:dyDescent="0.25">
      <c r="A25" s="26">
        <v>17</v>
      </c>
      <c r="B25" s="26">
        <v>4</v>
      </c>
      <c r="C25" s="26"/>
      <c r="D25" s="26"/>
      <c r="E25" s="26">
        <v>1</v>
      </c>
      <c r="F25" s="26"/>
      <c r="G25" s="26">
        <f>B25*5+C25*4+D25*3+E25*2+F25*1</f>
        <v>22</v>
      </c>
      <c r="H25" s="26"/>
      <c r="I25" s="27">
        <f>G25/F3</f>
        <v>4.4000000000000004</v>
      </c>
      <c r="J25" s="27"/>
      <c r="K25" s="27"/>
      <c r="L25" s="17"/>
    </row>
    <row r="26" spans="1:12" ht="15.75" x14ac:dyDescent="0.25">
      <c r="A26" s="26">
        <v>18</v>
      </c>
      <c r="B26" s="26">
        <v>4</v>
      </c>
      <c r="C26" s="26">
        <v>1</v>
      </c>
      <c r="D26" s="26"/>
      <c r="E26" s="26"/>
      <c r="F26" s="26"/>
      <c r="G26" s="26">
        <f>B26*5+C26*4+D26*3+E26*2+F26*1</f>
        <v>24</v>
      </c>
      <c r="H26" s="26"/>
      <c r="I26" s="27">
        <f>G26/F3</f>
        <v>4.8</v>
      </c>
      <c r="J26" s="27"/>
      <c r="K26" s="27"/>
      <c r="L26" s="17"/>
    </row>
    <row r="27" spans="1:12" ht="15.75" x14ac:dyDescent="0.25">
      <c r="A27" s="26">
        <v>19</v>
      </c>
      <c r="B27" s="26">
        <v>5</v>
      </c>
      <c r="C27" s="26"/>
      <c r="D27" s="26"/>
      <c r="E27" s="26"/>
      <c r="F27" s="26"/>
      <c r="G27" s="26">
        <f>B27*5+C27*4+D27*3+E27*2+F27*1</f>
        <v>25</v>
      </c>
      <c r="H27" s="26"/>
      <c r="I27" s="27">
        <f>G27/F3</f>
        <v>5</v>
      </c>
      <c r="J27" s="27"/>
      <c r="K27" s="27"/>
      <c r="L27" s="17"/>
    </row>
    <row r="28" spans="1:12" ht="15.75" x14ac:dyDescent="0.25">
      <c r="A28" s="26">
        <v>20</v>
      </c>
      <c r="B28" s="26">
        <v>4</v>
      </c>
      <c r="C28" s="26">
        <v>1</v>
      </c>
      <c r="D28" s="26"/>
      <c r="E28" s="26"/>
      <c r="F28" s="26"/>
      <c r="G28" s="26">
        <f>B28*5+C28*4+D28*3+E28*2+F28*1</f>
        <v>24</v>
      </c>
      <c r="H28" s="26"/>
      <c r="I28" s="27">
        <f>G28/F3</f>
        <v>4.8</v>
      </c>
      <c r="J28" s="27"/>
      <c r="K28" s="27"/>
      <c r="L28" s="17"/>
    </row>
    <row r="29" spans="1:12" ht="15.75" x14ac:dyDescent="0.25">
      <c r="A29" s="26">
        <v>21</v>
      </c>
      <c r="B29" s="26">
        <v>5</v>
      </c>
      <c r="C29" s="26"/>
      <c r="D29" s="26"/>
      <c r="E29" s="26"/>
      <c r="F29" s="26"/>
      <c r="G29" s="26">
        <f>B29*5+C29*4+D29*3+E29*2+F29*1</f>
        <v>25</v>
      </c>
      <c r="H29" s="26"/>
      <c r="I29" s="27">
        <f>G29/F3</f>
        <v>5</v>
      </c>
      <c r="J29" s="27"/>
      <c r="K29" s="27"/>
      <c r="L29" s="17"/>
    </row>
    <row r="30" spans="1:12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24</v>
      </c>
      <c r="J30" s="27"/>
      <c r="K30" s="27">
        <f>I30/25*100</f>
        <v>96</v>
      </c>
      <c r="L30" s="17"/>
    </row>
    <row r="31" spans="1:12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17"/>
    </row>
    <row r="34" spans="1:12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17"/>
      <c r="J34" s="17"/>
      <c r="K34" s="17"/>
      <c r="L34" s="17"/>
    </row>
    <row r="35" spans="1:12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17"/>
      <c r="J35" s="17"/>
      <c r="K35" s="17"/>
      <c r="L35" s="17"/>
    </row>
    <row r="36" spans="1:12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17"/>
      <c r="J36" s="17"/>
      <c r="K36" s="17"/>
      <c r="L36" s="17"/>
    </row>
    <row r="37" spans="1:12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17"/>
      <c r="J37" s="17"/>
      <c r="K37" s="17"/>
      <c r="L37" s="17"/>
    </row>
    <row r="38" spans="1:12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17"/>
      <c r="J38" s="17"/>
      <c r="K38" s="17"/>
      <c r="L38" s="17"/>
    </row>
    <row r="39" spans="1:12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</sheetData>
  <mergeCells count="12">
    <mergeCell ref="A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40"/>
  <sheetViews>
    <sheetView workbookViewId="0">
      <selection activeCell="E24" sqref="E24"/>
    </sheetView>
  </sheetViews>
  <sheetFormatPr defaultRowHeight="15" x14ac:dyDescent="0.25"/>
  <sheetData>
    <row r="2" spans="1:13" ht="15.75" x14ac:dyDescent="0.25">
      <c r="A2" s="128" t="s">
        <v>140</v>
      </c>
      <c r="B2" s="128"/>
      <c r="C2" s="128"/>
      <c r="D2" s="128"/>
      <c r="E2" s="128"/>
      <c r="F2" s="128"/>
      <c r="G2" s="128"/>
      <c r="H2" s="128"/>
      <c r="I2" s="128"/>
      <c r="J2" s="50"/>
      <c r="K2" s="50"/>
      <c r="L2" s="50"/>
      <c r="M2" s="50"/>
    </row>
    <row r="3" spans="1:13" ht="15.75" x14ac:dyDescent="0.25">
      <c r="A3" s="17"/>
      <c r="B3" s="51" t="s">
        <v>147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5.75" x14ac:dyDescent="0.25">
      <c r="A4" s="18"/>
      <c r="B4" s="18"/>
      <c r="C4" s="18"/>
      <c r="D4" s="18" t="s">
        <v>66</v>
      </c>
      <c r="E4" s="18"/>
      <c r="F4" s="19">
        <v>20</v>
      </c>
      <c r="G4" s="18"/>
      <c r="H4" s="18"/>
      <c r="I4" s="18"/>
      <c r="J4" s="18"/>
      <c r="K4" s="18"/>
      <c r="L4" s="52"/>
      <c r="M4" s="17"/>
    </row>
    <row r="5" spans="1:13" ht="15.75" x14ac:dyDescent="0.25">
      <c r="A5" s="20" t="s">
        <v>67</v>
      </c>
      <c r="B5" s="20" t="s">
        <v>68</v>
      </c>
      <c r="C5" s="20" t="s">
        <v>69</v>
      </c>
      <c r="D5" s="20" t="s">
        <v>70</v>
      </c>
      <c r="E5" s="20" t="s">
        <v>127</v>
      </c>
      <c r="F5" s="20" t="s">
        <v>128</v>
      </c>
      <c r="G5" s="20" t="s">
        <v>71</v>
      </c>
      <c r="H5" s="20"/>
      <c r="I5" s="20" t="s">
        <v>72</v>
      </c>
      <c r="J5" s="20"/>
      <c r="K5" s="20" t="s">
        <v>74</v>
      </c>
      <c r="L5" s="52"/>
      <c r="M5" s="17"/>
    </row>
    <row r="6" spans="1:13" ht="15.75" x14ac:dyDescent="0.25">
      <c r="A6" s="26">
        <v>1</v>
      </c>
      <c r="B6" s="26">
        <v>15</v>
      </c>
      <c r="C6" s="26">
        <v>4</v>
      </c>
      <c r="D6" s="26">
        <v>1</v>
      </c>
      <c r="E6" s="26"/>
      <c r="F6" s="26"/>
      <c r="G6" s="26">
        <f>B6*5+C6*4+D6*3+E6*2+F6*1</f>
        <v>94</v>
      </c>
      <c r="H6" s="26"/>
      <c r="I6" s="27">
        <f>G6/F4</f>
        <v>4.7</v>
      </c>
      <c r="J6" s="27"/>
      <c r="K6" s="27"/>
      <c r="L6" s="52"/>
      <c r="M6" s="17"/>
    </row>
    <row r="7" spans="1:13" ht="15.75" x14ac:dyDescent="0.25">
      <c r="A7" s="26">
        <v>2</v>
      </c>
      <c r="B7" s="26">
        <v>8</v>
      </c>
      <c r="C7" s="26">
        <v>10</v>
      </c>
      <c r="D7" s="26"/>
      <c r="E7" s="26">
        <v>1</v>
      </c>
      <c r="F7" s="26">
        <v>1</v>
      </c>
      <c r="G7" s="26">
        <f>B7*5+C7*4+D7*3+E7*2+F7*1</f>
        <v>83</v>
      </c>
      <c r="H7" s="26"/>
      <c r="I7" s="27">
        <f>G7/F4</f>
        <v>4.1500000000000004</v>
      </c>
      <c r="J7" s="27"/>
      <c r="K7" s="27"/>
      <c r="L7" s="52"/>
      <c r="M7" s="17"/>
    </row>
    <row r="8" spans="1:13" ht="15.75" x14ac:dyDescent="0.25">
      <c r="A8" s="26">
        <v>3</v>
      </c>
      <c r="B8" s="26">
        <v>6</v>
      </c>
      <c r="C8" s="26">
        <v>8</v>
      </c>
      <c r="D8" s="26">
        <v>2</v>
      </c>
      <c r="E8" s="26">
        <v>2</v>
      </c>
      <c r="F8" s="26">
        <v>2</v>
      </c>
      <c r="G8" s="26">
        <f>B8*5+C8*4+D8*3+E8*2+F8*1</f>
        <v>74</v>
      </c>
      <c r="H8" s="26"/>
      <c r="I8" s="27">
        <f>G8/F4</f>
        <v>3.7</v>
      </c>
      <c r="J8" s="27"/>
      <c r="K8" s="27"/>
      <c r="L8" s="17"/>
      <c r="M8" s="17"/>
    </row>
    <row r="9" spans="1:13" ht="15.75" x14ac:dyDescent="0.25">
      <c r="A9" s="26" t="s">
        <v>130</v>
      </c>
      <c r="B9" s="26"/>
      <c r="C9" s="26"/>
      <c r="D9" s="26"/>
      <c r="E9" s="26"/>
      <c r="F9" s="26"/>
      <c r="G9" s="26"/>
      <c r="H9" s="26" t="s">
        <v>73</v>
      </c>
      <c r="I9" s="27">
        <f>I6+I7+I8</f>
        <v>12.55</v>
      </c>
      <c r="J9" s="27"/>
      <c r="K9" s="27">
        <f>I9/15*100</f>
        <v>83.666666666666671</v>
      </c>
      <c r="L9" s="17"/>
      <c r="M9" s="17"/>
    </row>
    <row r="10" spans="1:13" ht="15.75" x14ac:dyDescent="0.25">
      <c r="A10" s="26">
        <v>4</v>
      </c>
      <c r="B10" s="26">
        <v>10</v>
      </c>
      <c r="C10" s="26">
        <v>6</v>
      </c>
      <c r="D10" s="26">
        <v>4</v>
      </c>
      <c r="E10" s="26">
        <v>5</v>
      </c>
      <c r="F10" s="26"/>
      <c r="G10" s="26">
        <f>B10*5+C10*4+D10*3+E10*2+F10*1</f>
        <v>96</v>
      </c>
      <c r="H10" s="26"/>
      <c r="I10" s="27">
        <f>G10/F4</f>
        <v>4.8</v>
      </c>
      <c r="J10" s="27"/>
      <c r="K10" s="27"/>
      <c r="L10" s="17"/>
      <c r="M10" s="17"/>
    </row>
    <row r="11" spans="1:13" ht="15.75" x14ac:dyDescent="0.25">
      <c r="A11" s="26">
        <v>5</v>
      </c>
      <c r="B11" s="26">
        <v>2</v>
      </c>
      <c r="C11" s="26">
        <v>9</v>
      </c>
      <c r="D11" s="26">
        <v>3</v>
      </c>
      <c r="E11" s="26">
        <v>4</v>
      </c>
      <c r="F11" s="26">
        <v>2</v>
      </c>
      <c r="G11" s="26">
        <f>B11*5+C11*4+D11*3+E11*2+F11*1</f>
        <v>65</v>
      </c>
      <c r="H11" s="26"/>
      <c r="I11" s="27">
        <f>G11/F4</f>
        <v>3.25</v>
      </c>
      <c r="J11" s="27"/>
      <c r="K11" s="27"/>
      <c r="L11" s="17"/>
      <c r="M11" s="17"/>
    </row>
    <row r="12" spans="1:13" ht="15.75" x14ac:dyDescent="0.25">
      <c r="A12" s="26">
        <v>6</v>
      </c>
      <c r="B12" s="26">
        <v>8</v>
      </c>
      <c r="C12" s="26">
        <v>10</v>
      </c>
      <c r="D12" s="26">
        <v>1</v>
      </c>
      <c r="E12" s="26"/>
      <c r="F12" s="26">
        <v>1</v>
      </c>
      <c r="G12" s="26">
        <f>B12*5+C12*4+D12*3+E12*2+F12*1</f>
        <v>84</v>
      </c>
      <c r="H12" s="26"/>
      <c r="I12" s="27">
        <f>G12/F4</f>
        <v>4.2</v>
      </c>
      <c r="J12" s="27"/>
      <c r="K12" s="27"/>
      <c r="L12" s="17"/>
      <c r="M12" s="17"/>
    </row>
    <row r="13" spans="1:13" ht="15.75" x14ac:dyDescent="0.25">
      <c r="A13" s="26">
        <v>7</v>
      </c>
      <c r="B13" s="26">
        <v>4</v>
      </c>
      <c r="C13" s="26">
        <v>11</v>
      </c>
      <c r="D13" s="26">
        <v>5</v>
      </c>
      <c r="E13" s="26"/>
      <c r="F13" s="26"/>
      <c r="G13" s="26">
        <f>B13*5+C13*4+D13*3+E13*2+F13*1</f>
        <v>79</v>
      </c>
      <c r="H13" s="26"/>
      <c r="I13" s="27">
        <f>G13/F4</f>
        <v>3.95</v>
      </c>
      <c r="J13" s="27"/>
      <c r="K13" s="27"/>
      <c r="L13" s="17"/>
      <c r="M13" s="17"/>
    </row>
    <row r="14" spans="1:13" ht="15.75" x14ac:dyDescent="0.25">
      <c r="A14" s="26" t="s">
        <v>131</v>
      </c>
      <c r="B14" s="26"/>
      <c r="C14" s="26"/>
      <c r="D14" s="26"/>
      <c r="E14" s="26"/>
      <c r="F14" s="26"/>
      <c r="G14" s="26"/>
      <c r="H14" s="26" t="s">
        <v>73</v>
      </c>
      <c r="I14" s="27">
        <f>SUM(I10:I13)</f>
        <v>16.2</v>
      </c>
      <c r="J14" s="27"/>
      <c r="K14" s="27">
        <f>I14/20*100</f>
        <v>81</v>
      </c>
      <c r="L14" s="17"/>
      <c r="M14" s="17"/>
    </row>
    <row r="15" spans="1:13" ht="15.75" x14ac:dyDescent="0.25">
      <c r="A15" s="26">
        <v>8</v>
      </c>
      <c r="B15" s="26">
        <v>9</v>
      </c>
      <c r="C15" s="26">
        <v>9</v>
      </c>
      <c r="D15" s="26">
        <v>2</v>
      </c>
      <c r="E15" s="26"/>
      <c r="F15" s="26"/>
      <c r="G15" s="26">
        <f>B15*5+C15*4+D15*3+E15*2+F15*1</f>
        <v>87</v>
      </c>
      <c r="H15" s="26"/>
      <c r="I15" s="27">
        <f>G15/F4</f>
        <v>4.3499999999999996</v>
      </c>
      <c r="J15" s="27"/>
      <c r="K15" s="27"/>
      <c r="L15" s="17"/>
      <c r="M15" s="17"/>
    </row>
    <row r="16" spans="1:13" ht="15.75" x14ac:dyDescent="0.25">
      <c r="A16" s="26">
        <v>9</v>
      </c>
      <c r="B16" s="26">
        <v>8</v>
      </c>
      <c r="C16" s="26">
        <v>6</v>
      </c>
      <c r="D16" s="26">
        <v>4</v>
      </c>
      <c r="E16" s="26">
        <v>1</v>
      </c>
      <c r="F16" s="26">
        <v>1</v>
      </c>
      <c r="G16" s="26">
        <f>B16*5+C16*4+D16*3+E16*2+F16*1</f>
        <v>79</v>
      </c>
      <c r="H16" s="26"/>
      <c r="I16" s="27">
        <f>G16/F4</f>
        <v>3.95</v>
      </c>
      <c r="J16" s="27"/>
      <c r="K16" s="27"/>
      <c r="L16" s="17"/>
      <c r="M16" s="17"/>
    </row>
    <row r="17" spans="1:13" ht="15.75" x14ac:dyDescent="0.25">
      <c r="A17" s="26">
        <v>10</v>
      </c>
      <c r="B17" s="26">
        <v>11</v>
      </c>
      <c r="C17" s="26">
        <v>6</v>
      </c>
      <c r="D17" s="26"/>
      <c r="E17" s="26">
        <v>2</v>
      </c>
      <c r="F17" s="26">
        <v>1</v>
      </c>
      <c r="G17" s="26">
        <f>B17*5+C17*4+D17*3+E17*2+F17*1</f>
        <v>84</v>
      </c>
      <c r="H17" s="26"/>
      <c r="I17" s="27">
        <f>G17/F4</f>
        <v>4.2</v>
      </c>
      <c r="J17" s="27"/>
      <c r="K17" s="27"/>
      <c r="L17" s="17"/>
      <c r="M17" s="17"/>
    </row>
    <row r="18" spans="1:13" ht="15.75" x14ac:dyDescent="0.25">
      <c r="A18" s="26">
        <v>11</v>
      </c>
      <c r="B18" s="26">
        <v>5</v>
      </c>
      <c r="C18" s="26">
        <v>11</v>
      </c>
      <c r="D18" s="26">
        <v>3</v>
      </c>
      <c r="E18" s="26"/>
      <c r="F18" s="26">
        <v>1</v>
      </c>
      <c r="G18" s="26">
        <f>B18*5+C18*4+D18*3+E18*2+F18*1</f>
        <v>79</v>
      </c>
      <c r="H18" s="26"/>
      <c r="I18" s="27">
        <f>G18/F4</f>
        <v>3.95</v>
      </c>
      <c r="J18" s="27"/>
      <c r="K18" s="27"/>
      <c r="L18" s="17"/>
      <c r="M18" s="17"/>
    </row>
    <row r="19" spans="1:13" ht="15.75" x14ac:dyDescent="0.25">
      <c r="A19" s="26">
        <v>12</v>
      </c>
      <c r="B19" s="26">
        <v>7</v>
      </c>
      <c r="C19" s="26">
        <v>8</v>
      </c>
      <c r="D19" s="26">
        <v>5</v>
      </c>
      <c r="E19" s="26"/>
      <c r="F19" s="26"/>
      <c r="G19" s="26">
        <f>B19*5+C19*4+D19*+E19*2+F19*1</f>
        <v>67</v>
      </c>
      <c r="H19" s="26"/>
      <c r="I19" s="27">
        <f>G19/F4</f>
        <v>3.35</v>
      </c>
      <c r="J19" s="27"/>
      <c r="K19" s="27"/>
      <c r="L19" s="17"/>
      <c r="M19" s="17"/>
    </row>
    <row r="20" spans="1:13" ht="15.75" x14ac:dyDescent="0.25">
      <c r="A20" s="26">
        <v>13</v>
      </c>
      <c r="B20" s="26">
        <v>7</v>
      </c>
      <c r="C20" s="26">
        <v>10</v>
      </c>
      <c r="D20" s="26">
        <v>3</v>
      </c>
      <c r="E20" s="26"/>
      <c r="F20" s="26"/>
      <c r="G20" s="26">
        <f>B20*5+C20*4+D20*3+E20*2+F20*1</f>
        <v>84</v>
      </c>
      <c r="H20" s="26"/>
      <c r="I20" s="27">
        <f>G20/F4</f>
        <v>4.2</v>
      </c>
      <c r="J20" s="27"/>
      <c r="K20" s="27"/>
      <c r="L20" s="17"/>
      <c r="M20" s="17"/>
    </row>
    <row r="21" spans="1:13" ht="15.75" x14ac:dyDescent="0.25">
      <c r="A21" s="26" t="s">
        <v>132</v>
      </c>
      <c r="B21" s="26"/>
      <c r="C21" s="26"/>
      <c r="D21" s="26"/>
      <c r="E21" s="26"/>
      <c r="F21" s="26"/>
      <c r="G21" s="26"/>
      <c r="H21" s="26" t="s">
        <v>73</v>
      </c>
      <c r="I21" s="27">
        <f>SUM(I15:I20)</f>
        <v>24</v>
      </c>
      <c r="J21" s="27"/>
      <c r="K21" s="27">
        <f>I21/30*100</f>
        <v>80</v>
      </c>
      <c r="L21" s="17"/>
      <c r="M21" s="17"/>
    </row>
    <row r="22" spans="1:13" ht="15.75" x14ac:dyDescent="0.25">
      <c r="A22" s="26">
        <v>14</v>
      </c>
      <c r="B22" s="26">
        <v>10</v>
      </c>
      <c r="C22" s="26">
        <v>4</v>
      </c>
      <c r="D22" s="26">
        <v>3</v>
      </c>
      <c r="E22" s="26">
        <v>1</v>
      </c>
      <c r="F22" s="26">
        <v>2</v>
      </c>
      <c r="G22" s="26">
        <f>B22*5+C22*4+D22*3+E22*2+F22*1</f>
        <v>79</v>
      </c>
      <c r="H22" s="26"/>
      <c r="I22" s="27">
        <f>G22/F4</f>
        <v>3.95</v>
      </c>
      <c r="J22" s="27"/>
      <c r="K22" s="27"/>
      <c r="L22" s="17"/>
      <c r="M22" s="17"/>
    </row>
    <row r="23" spans="1:13" ht="15.75" x14ac:dyDescent="0.25">
      <c r="A23" s="26">
        <v>15</v>
      </c>
      <c r="B23" s="26">
        <v>3</v>
      </c>
      <c r="C23" s="26">
        <v>11</v>
      </c>
      <c r="D23" s="26">
        <v>3</v>
      </c>
      <c r="E23" s="26"/>
      <c r="F23" s="26">
        <v>3</v>
      </c>
      <c r="G23" s="26">
        <f>B23*5+C23*4+D23*3+E23*2+F23*1</f>
        <v>71</v>
      </c>
      <c r="H23" s="26"/>
      <c r="I23" s="27">
        <f>G23/F4</f>
        <v>3.55</v>
      </c>
      <c r="J23" s="27"/>
      <c r="K23" s="27"/>
      <c r="L23" s="17"/>
      <c r="M23" s="17"/>
    </row>
    <row r="24" spans="1:13" ht="15.75" x14ac:dyDescent="0.25">
      <c r="A24" s="26">
        <v>16</v>
      </c>
      <c r="B24" s="26">
        <v>5</v>
      </c>
      <c r="C24" s="26">
        <v>11</v>
      </c>
      <c r="D24" s="26">
        <v>3</v>
      </c>
      <c r="E24" s="26">
        <v>1</v>
      </c>
      <c r="F24" s="26"/>
      <c r="G24" s="26">
        <f>B24*5+C24*4+D24*3+E24*2+F24*1</f>
        <v>80</v>
      </c>
      <c r="H24" s="26"/>
      <c r="I24" s="27">
        <f>G24/F4</f>
        <v>4</v>
      </c>
      <c r="J24" s="27"/>
      <c r="K24" s="27"/>
      <c r="L24" s="17"/>
      <c r="M24" s="17"/>
    </row>
    <row r="25" spans="1:13" ht="15.75" x14ac:dyDescent="0.25">
      <c r="A25" s="26" t="s">
        <v>133</v>
      </c>
      <c r="B25" s="26"/>
      <c r="C25" s="26"/>
      <c r="D25" s="26"/>
      <c r="E25" s="26"/>
      <c r="F25" s="26"/>
      <c r="G25" s="26"/>
      <c r="H25" s="26" t="s">
        <v>73</v>
      </c>
      <c r="I25" s="27">
        <f>SUM(I22:I24)</f>
        <v>11.5</v>
      </c>
      <c r="J25" s="27"/>
      <c r="K25" s="27">
        <f>I25/15*100</f>
        <v>76.666666666666671</v>
      </c>
      <c r="L25" s="17"/>
      <c r="M25" s="17"/>
    </row>
    <row r="26" spans="1:13" ht="15.75" x14ac:dyDescent="0.25">
      <c r="A26" s="26">
        <v>17</v>
      </c>
      <c r="B26" s="26">
        <v>1</v>
      </c>
      <c r="C26" s="26">
        <v>11</v>
      </c>
      <c r="D26" s="26">
        <v>3</v>
      </c>
      <c r="E26" s="26">
        <v>1</v>
      </c>
      <c r="F26" s="26">
        <v>4</v>
      </c>
      <c r="G26" s="26">
        <f>B26*5+C26*4+D26*3+E26*2+F26*1</f>
        <v>64</v>
      </c>
      <c r="H26" s="26"/>
      <c r="I26" s="27">
        <f>G26/F4</f>
        <v>3.2</v>
      </c>
      <c r="J26" s="27"/>
      <c r="K26" s="27"/>
      <c r="L26" s="17"/>
      <c r="M26" s="17"/>
    </row>
    <row r="27" spans="1:13" ht="15.75" x14ac:dyDescent="0.25">
      <c r="A27" s="26">
        <v>18</v>
      </c>
      <c r="B27" s="26">
        <v>4</v>
      </c>
      <c r="C27" s="26">
        <v>11</v>
      </c>
      <c r="D27" s="26">
        <v>2</v>
      </c>
      <c r="E27" s="26">
        <v>1</v>
      </c>
      <c r="F27" s="26">
        <v>2</v>
      </c>
      <c r="G27" s="26">
        <f>B27*5+C27*4+D27*3+E27*2+F27*1</f>
        <v>74</v>
      </c>
      <c r="H27" s="26"/>
      <c r="I27" s="27">
        <f>G27/F4</f>
        <v>3.7</v>
      </c>
      <c r="J27" s="27"/>
      <c r="K27" s="27"/>
      <c r="L27" s="17"/>
      <c r="M27" s="17"/>
    </row>
    <row r="28" spans="1:13" ht="15.75" x14ac:dyDescent="0.25">
      <c r="A28" s="26">
        <v>19</v>
      </c>
      <c r="B28" s="26">
        <v>4</v>
      </c>
      <c r="C28" s="26">
        <v>14</v>
      </c>
      <c r="D28" s="26">
        <v>1</v>
      </c>
      <c r="E28" s="26">
        <v>1</v>
      </c>
      <c r="F28" s="26"/>
      <c r="G28" s="26">
        <f>B28*5+C28*4+D28*3+E28*2+F28*1</f>
        <v>81</v>
      </c>
      <c r="H28" s="26"/>
      <c r="I28" s="27">
        <f>G28/F4</f>
        <v>4.05</v>
      </c>
      <c r="J28" s="27"/>
      <c r="K28" s="27"/>
      <c r="L28" s="17"/>
      <c r="M28" s="17"/>
    </row>
    <row r="29" spans="1:13" ht="15.75" x14ac:dyDescent="0.25">
      <c r="A29" s="26">
        <v>20</v>
      </c>
      <c r="B29" s="26">
        <v>9</v>
      </c>
      <c r="C29" s="26">
        <v>8</v>
      </c>
      <c r="D29" s="26">
        <v>1</v>
      </c>
      <c r="E29" s="26">
        <v>2</v>
      </c>
      <c r="F29" s="26"/>
      <c r="G29" s="26">
        <f>B29*5+C29*4+D29*3+E29*2+F29*1</f>
        <v>84</v>
      </c>
      <c r="H29" s="26"/>
      <c r="I29" s="27">
        <f>G29/F4</f>
        <v>4.2</v>
      </c>
      <c r="J29" s="27"/>
      <c r="K29" s="27"/>
      <c r="L29" s="17"/>
      <c r="M29" s="17"/>
    </row>
    <row r="30" spans="1:13" ht="15.75" x14ac:dyDescent="0.25">
      <c r="A30" s="26">
        <v>21</v>
      </c>
      <c r="B30" s="26">
        <v>7</v>
      </c>
      <c r="C30" s="26">
        <v>12</v>
      </c>
      <c r="D30" s="26">
        <v>1</v>
      </c>
      <c r="E30" s="26"/>
      <c r="F30" s="26"/>
      <c r="G30" s="26">
        <f>B30*5+C30*4+D30*3+E30*2+F30*1</f>
        <v>86</v>
      </c>
      <c r="H30" s="26"/>
      <c r="I30" s="27">
        <f>G30/F4</f>
        <v>4.3</v>
      </c>
      <c r="J30" s="27"/>
      <c r="K30" s="27"/>
      <c r="L30" s="17"/>
      <c r="M30" s="17"/>
    </row>
    <row r="31" spans="1:13" ht="15.75" x14ac:dyDescent="0.25">
      <c r="A31" s="26" t="s">
        <v>134</v>
      </c>
      <c r="B31" s="26"/>
      <c r="C31" s="26"/>
      <c r="D31" s="26"/>
      <c r="E31" s="26"/>
      <c r="F31" s="26"/>
      <c r="G31" s="26"/>
      <c r="H31" s="26" t="s">
        <v>73</v>
      </c>
      <c r="I31" s="27">
        <f>SUM(I26:I30)</f>
        <v>19.45</v>
      </c>
      <c r="J31" s="27"/>
      <c r="K31" s="27">
        <f>I31/25*100</f>
        <v>77.8</v>
      </c>
      <c r="L31" s="17"/>
      <c r="M31" s="17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5.7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15.75" x14ac:dyDescent="0.25">
      <c r="A34" s="124" t="s">
        <v>82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7"/>
      <c r="L34" s="17"/>
      <c r="M34" s="17"/>
    </row>
    <row r="35" spans="1:13" ht="15.75" x14ac:dyDescent="0.25">
      <c r="A35" s="125" t="s">
        <v>83</v>
      </c>
      <c r="B35" s="126"/>
      <c r="C35" s="126"/>
      <c r="D35" s="127"/>
      <c r="E35" s="125" t="s">
        <v>84</v>
      </c>
      <c r="F35" s="126"/>
      <c r="G35" s="126"/>
      <c r="H35" s="126"/>
      <c r="I35" s="17"/>
      <c r="J35" s="17"/>
      <c r="K35" s="17"/>
      <c r="L35" s="17"/>
      <c r="M35" s="17"/>
    </row>
    <row r="36" spans="1:13" ht="15.75" x14ac:dyDescent="0.25">
      <c r="A36" s="121" t="s">
        <v>85</v>
      </c>
      <c r="B36" s="122"/>
      <c r="C36" s="122"/>
      <c r="D36" s="123"/>
      <c r="E36" s="121" t="s">
        <v>86</v>
      </c>
      <c r="F36" s="122"/>
      <c r="G36" s="122"/>
      <c r="H36" s="122"/>
      <c r="I36" s="17"/>
      <c r="J36" s="17"/>
      <c r="K36" s="17"/>
      <c r="L36" s="17"/>
      <c r="M36" s="17"/>
    </row>
    <row r="37" spans="1:13" ht="15.75" x14ac:dyDescent="0.25">
      <c r="A37" s="121" t="s">
        <v>87</v>
      </c>
      <c r="B37" s="122"/>
      <c r="C37" s="122"/>
      <c r="D37" s="123"/>
      <c r="E37" s="121" t="s">
        <v>88</v>
      </c>
      <c r="F37" s="122"/>
      <c r="G37" s="122"/>
      <c r="H37" s="122"/>
      <c r="I37" s="17"/>
      <c r="J37" s="17"/>
      <c r="K37" s="17"/>
      <c r="L37" s="17"/>
      <c r="M37" s="17"/>
    </row>
    <row r="38" spans="1:13" ht="15.75" x14ac:dyDescent="0.25">
      <c r="A38" s="121" t="s">
        <v>89</v>
      </c>
      <c r="B38" s="122"/>
      <c r="C38" s="122"/>
      <c r="D38" s="123"/>
      <c r="E38" s="121" t="s">
        <v>90</v>
      </c>
      <c r="F38" s="122"/>
      <c r="G38" s="122"/>
      <c r="H38" s="122"/>
      <c r="I38" s="17"/>
      <c r="J38" s="17"/>
      <c r="K38" s="17"/>
      <c r="L38" s="17"/>
      <c r="M38" s="17"/>
    </row>
    <row r="39" spans="1:13" ht="15.75" x14ac:dyDescent="0.25">
      <c r="A39" s="121" t="s">
        <v>91</v>
      </c>
      <c r="B39" s="122"/>
      <c r="C39" s="122"/>
      <c r="D39" s="123"/>
      <c r="E39" s="121" t="s">
        <v>92</v>
      </c>
      <c r="F39" s="122"/>
      <c r="G39" s="122"/>
      <c r="H39" s="122"/>
      <c r="I39" s="17"/>
      <c r="J39" s="17"/>
      <c r="K39" s="17"/>
      <c r="L39" s="17"/>
      <c r="M39" s="17"/>
    </row>
    <row r="40" spans="1:13" ht="15.7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</sheetData>
  <mergeCells count="12">
    <mergeCell ref="A37:D37"/>
    <mergeCell ref="E37:H37"/>
    <mergeCell ref="A38:D38"/>
    <mergeCell ref="E38:H38"/>
    <mergeCell ref="A39:D39"/>
    <mergeCell ref="E39:H39"/>
    <mergeCell ref="A2:I2"/>
    <mergeCell ref="A34:J34"/>
    <mergeCell ref="A35:D35"/>
    <mergeCell ref="E35:H35"/>
    <mergeCell ref="A36:D36"/>
    <mergeCell ref="E36:H36"/>
  </mergeCells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9"/>
  <sheetViews>
    <sheetView workbookViewId="0">
      <selection activeCell="O29" sqref="O29"/>
    </sheetView>
  </sheetViews>
  <sheetFormatPr defaultRowHeight="15" x14ac:dyDescent="0.25"/>
  <sheetData>
    <row r="1" spans="1:13" ht="15.75" x14ac:dyDescent="0.25">
      <c r="A1" s="128" t="s">
        <v>140</v>
      </c>
      <c r="B1" s="128"/>
      <c r="C1" s="128"/>
      <c r="D1" s="128"/>
      <c r="E1" s="128"/>
      <c r="F1" s="128"/>
      <c r="G1" s="128"/>
      <c r="H1" s="128"/>
      <c r="I1" s="128"/>
      <c r="J1" s="50"/>
      <c r="K1" s="50"/>
      <c r="L1" s="50"/>
      <c r="M1" s="50"/>
    </row>
    <row r="2" spans="1:13" ht="15.75" x14ac:dyDescent="0.25">
      <c r="A2" s="17"/>
      <c r="B2" s="51" t="s">
        <v>147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52"/>
      <c r="M3" s="17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52"/>
      <c r="M4" s="17"/>
    </row>
    <row r="5" spans="1:13" ht="15.75" x14ac:dyDescent="0.25">
      <c r="A5" s="26">
        <v>1</v>
      </c>
      <c r="B5" s="26">
        <v>5</v>
      </c>
      <c r="C5" s="26">
        <v>5</v>
      </c>
      <c r="D5" s="26"/>
      <c r="E5" s="26"/>
      <c r="F5" s="26"/>
      <c r="G5" s="26">
        <f>B5*5+C5*4+D5*3+E5*2+F5*1</f>
        <v>45</v>
      </c>
      <c r="H5" s="26"/>
      <c r="I5" s="27">
        <f>G5/F3</f>
        <v>4.5</v>
      </c>
      <c r="J5" s="27"/>
      <c r="K5" s="27"/>
      <c r="L5" s="52"/>
      <c r="M5" s="17"/>
    </row>
    <row r="6" spans="1:13" ht="15.75" x14ac:dyDescent="0.25">
      <c r="A6" s="26">
        <v>2</v>
      </c>
      <c r="B6" s="26">
        <v>10</v>
      </c>
      <c r="C6" s="26"/>
      <c r="D6" s="26"/>
      <c r="E6" s="26"/>
      <c r="F6" s="26"/>
      <c r="G6" s="26">
        <f>B6*5+C6*4+D6*3+E6*2+F6*1</f>
        <v>50</v>
      </c>
      <c r="H6" s="26"/>
      <c r="I6" s="27">
        <f>G6/F3</f>
        <v>5</v>
      </c>
      <c r="J6" s="27"/>
      <c r="K6" s="27"/>
      <c r="L6" s="52"/>
      <c r="M6" s="17"/>
    </row>
    <row r="7" spans="1:13" ht="15.75" x14ac:dyDescent="0.25">
      <c r="A7" s="26">
        <v>3</v>
      </c>
      <c r="B7" s="26">
        <v>7</v>
      </c>
      <c r="C7" s="26">
        <v>2</v>
      </c>
      <c r="D7" s="26">
        <v>1</v>
      </c>
      <c r="E7" s="26"/>
      <c r="F7" s="26"/>
      <c r="G7" s="26">
        <f>B7*5+C7*4+D7*3+E7*2+F7*1</f>
        <v>46</v>
      </c>
      <c r="H7" s="26"/>
      <c r="I7" s="27">
        <f>G7/F3</f>
        <v>4.5999999999999996</v>
      </c>
      <c r="J7" s="27"/>
      <c r="K7" s="27"/>
      <c r="L7" s="17"/>
      <c r="M7" s="17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14.1</v>
      </c>
      <c r="J8" s="27"/>
      <c r="K8" s="27">
        <f>I8/15*100</f>
        <v>94</v>
      </c>
      <c r="L8" s="17"/>
      <c r="M8" s="17"/>
    </row>
    <row r="9" spans="1:13" ht="15.75" x14ac:dyDescent="0.25">
      <c r="A9" s="26">
        <v>4</v>
      </c>
      <c r="B9" s="26">
        <v>10</v>
      </c>
      <c r="C9" s="26"/>
      <c r="D9" s="26"/>
      <c r="E9" s="26"/>
      <c r="F9" s="26"/>
      <c r="G9" s="26">
        <f>B9*5+C9*4+D9*3+E9*2+F9*1</f>
        <v>50</v>
      </c>
      <c r="H9" s="26"/>
      <c r="I9" s="27">
        <f>G9/F3</f>
        <v>5</v>
      </c>
      <c r="J9" s="27"/>
      <c r="K9" s="27"/>
      <c r="L9" s="17"/>
      <c r="M9" s="17"/>
    </row>
    <row r="10" spans="1:13" ht="15.75" x14ac:dyDescent="0.25">
      <c r="A10" s="26">
        <v>5</v>
      </c>
      <c r="B10" s="26">
        <v>7</v>
      </c>
      <c r="C10" s="26">
        <v>2</v>
      </c>
      <c r="D10" s="26"/>
      <c r="E10" s="26">
        <v>1</v>
      </c>
      <c r="F10" s="26"/>
      <c r="G10" s="26">
        <f>B10*5+C10*4+D10*3+E10*2+F10*1</f>
        <v>45</v>
      </c>
      <c r="H10" s="26"/>
      <c r="I10" s="27">
        <f>G10/F3</f>
        <v>4.5</v>
      </c>
      <c r="J10" s="27"/>
      <c r="K10" s="27"/>
      <c r="L10" s="17"/>
      <c r="M10" s="17"/>
    </row>
    <row r="11" spans="1:13" ht="15.75" x14ac:dyDescent="0.25">
      <c r="A11" s="26">
        <v>6</v>
      </c>
      <c r="B11" s="26">
        <v>9</v>
      </c>
      <c r="C11" s="26">
        <v>1</v>
      </c>
      <c r="D11" s="26"/>
      <c r="E11" s="26"/>
      <c r="F11" s="26"/>
      <c r="G11" s="26">
        <f>B11*5+C11*4+D11*3+E11*2+F11*1</f>
        <v>49</v>
      </c>
      <c r="H11" s="26"/>
      <c r="I11" s="27">
        <f>G11/F3</f>
        <v>4.9000000000000004</v>
      </c>
      <c r="J11" s="27"/>
      <c r="K11" s="27"/>
      <c r="L11" s="17"/>
      <c r="M11" s="17"/>
    </row>
    <row r="12" spans="1:13" ht="15.75" x14ac:dyDescent="0.25">
      <c r="A12" s="26">
        <v>7</v>
      </c>
      <c r="B12" s="26">
        <v>9</v>
      </c>
      <c r="C12" s="26"/>
      <c r="D12" s="26">
        <v>1</v>
      </c>
      <c r="E12" s="26"/>
      <c r="F12" s="26"/>
      <c r="G12" s="26">
        <f>B12*5+C12*4+D12*3+E12*2+F12*1</f>
        <v>48</v>
      </c>
      <c r="H12" s="26"/>
      <c r="I12" s="27">
        <f>G12/F3</f>
        <v>4.8</v>
      </c>
      <c r="J12" s="27"/>
      <c r="K12" s="27"/>
      <c r="L12" s="17"/>
      <c r="M12" s="17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19.2</v>
      </c>
      <c r="J13" s="27"/>
      <c r="K13" s="27">
        <f>I13/20*100</f>
        <v>96</v>
      </c>
      <c r="L13" s="17"/>
      <c r="M13" s="17"/>
    </row>
    <row r="14" spans="1:13" ht="15.75" x14ac:dyDescent="0.25">
      <c r="A14" s="26">
        <v>8</v>
      </c>
      <c r="B14" s="26">
        <v>8</v>
      </c>
      <c r="C14" s="26">
        <v>2</v>
      </c>
      <c r="D14" s="26"/>
      <c r="E14" s="26"/>
      <c r="F14" s="26"/>
      <c r="G14" s="26">
        <f>B14*5+C14*4+D14*3+E14*2+F14*1</f>
        <v>48</v>
      </c>
      <c r="H14" s="26"/>
      <c r="I14" s="27">
        <f>G14/F3</f>
        <v>4.8</v>
      </c>
      <c r="J14" s="27"/>
      <c r="K14" s="27"/>
      <c r="L14" s="17"/>
      <c r="M14" s="17"/>
    </row>
    <row r="15" spans="1:13" ht="15.75" x14ac:dyDescent="0.25">
      <c r="A15" s="26">
        <v>9</v>
      </c>
      <c r="B15" s="26">
        <v>9</v>
      </c>
      <c r="C15" s="26"/>
      <c r="D15" s="26">
        <v>1</v>
      </c>
      <c r="E15" s="26"/>
      <c r="F15" s="26"/>
      <c r="G15" s="26">
        <f>B15*5+C15*4+D15*3+E15*2+F15*1</f>
        <v>48</v>
      </c>
      <c r="H15" s="26"/>
      <c r="I15" s="27">
        <f>G15/F3</f>
        <v>4.8</v>
      </c>
      <c r="J15" s="27"/>
      <c r="K15" s="27"/>
      <c r="L15" s="17"/>
      <c r="M15" s="17"/>
    </row>
    <row r="16" spans="1:13" ht="15.75" x14ac:dyDescent="0.25">
      <c r="A16" s="26">
        <v>10</v>
      </c>
      <c r="B16" s="26">
        <v>9</v>
      </c>
      <c r="C16" s="26"/>
      <c r="D16" s="26">
        <v>1</v>
      </c>
      <c r="E16" s="26"/>
      <c r="F16" s="26"/>
      <c r="G16" s="26">
        <f>B16*5+C16*4+D16*3+E16*2+F16*1</f>
        <v>48</v>
      </c>
      <c r="H16" s="26"/>
      <c r="I16" s="27">
        <f>G16/F3</f>
        <v>4.8</v>
      </c>
      <c r="J16" s="27"/>
      <c r="K16" s="27"/>
      <c r="L16" s="17"/>
      <c r="M16" s="17"/>
    </row>
    <row r="17" spans="1:13" ht="15.75" x14ac:dyDescent="0.25">
      <c r="A17" s="26">
        <v>11</v>
      </c>
      <c r="B17" s="26">
        <v>9</v>
      </c>
      <c r="C17" s="26"/>
      <c r="D17" s="26"/>
      <c r="E17" s="26">
        <v>1</v>
      </c>
      <c r="F17" s="26"/>
      <c r="G17" s="26">
        <f>B17*5+C17*4+D17*3+E17*2+F17*1</f>
        <v>47</v>
      </c>
      <c r="H17" s="26"/>
      <c r="I17" s="27">
        <f>G17/F3</f>
        <v>4.7</v>
      </c>
      <c r="J17" s="27"/>
      <c r="K17" s="27"/>
      <c r="L17" s="17"/>
      <c r="M17" s="17"/>
    </row>
    <row r="18" spans="1:13" ht="15.75" x14ac:dyDescent="0.25">
      <c r="A18" s="26">
        <v>12</v>
      </c>
      <c r="B18" s="26">
        <v>9</v>
      </c>
      <c r="C18" s="26"/>
      <c r="D18" s="26">
        <v>1</v>
      </c>
      <c r="E18" s="26"/>
      <c r="F18" s="26"/>
      <c r="G18" s="26">
        <f>B18*5+C18*4+D18*+E18*2+F18*1</f>
        <v>45</v>
      </c>
      <c r="H18" s="26"/>
      <c r="I18" s="27">
        <f>G18/F3</f>
        <v>4.5</v>
      </c>
      <c r="J18" s="27"/>
      <c r="K18" s="27"/>
      <c r="L18" s="17"/>
      <c r="M18" s="17"/>
    </row>
    <row r="19" spans="1:13" ht="15.75" x14ac:dyDescent="0.25">
      <c r="A19" s="26">
        <v>13</v>
      </c>
      <c r="B19" s="26">
        <v>9</v>
      </c>
      <c r="C19" s="26">
        <v>1</v>
      </c>
      <c r="D19" s="26"/>
      <c r="E19" s="26"/>
      <c r="F19" s="26"/>
      <c r="G19" s="26">
        <f>B19*5+C19*4+D19*3+E19*2+F19*1</f>
        <v>49</v>
      </c>
      <c r="H19" s="26"/>
      <c r="I19" s="27">
        <f>G19/F3</f>
        <v>4.9000000000000004</v>
      </c>
      <c r="J19" s="27"/>
      <c r="K19" s="27"/>
      <c r="L19" s="17"/>
      <c r="M19" s="17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28.5</v>
      </c>
      <c r="J20" s="27"/>
      <c r="K20" s="27">
        <f>I20/30*100</f>
        <v>95</v>
      </c>
      <c r="L20" s="17"/>
      <c r="M20" s="17"/>
    </row>
    <row r="21" spans="1:13" ht="15.75" x14ac:dyDescent="0.25">
      <c r="A21" s="26">
        <v>14</v>
      </c>
      <c r="B21" s="26">
        <v>8</v>
      </c>
      <c r="C21" s="26">
        <v>1</v>
      </c>
      <c r="D21" s="26"/>
      <c r="E21" s="26">
        <v>1</v>
      </c>
      <c r="F21" s="26"/>
      <c r="G21" s="26">
        <f>B21*5+C21*4+D21*3+E21*2+F21*1</f>
        <v>46</v>
      </c>
      <c r="H21" s="26"/>
      <c r="I21" s="27">
        <f>G21/F3</f>
        <v>4.5999999999999996</v>
      </c>
      <c r="J21" s="27"/>
      <c r="K21" s="27"/>
      <c r="L21" s="17"/>
      <c r="M21" s="17"/>
    </row>
    <row r="22" spans="1:13" ht="15.75" x14ac:dyDescent="0.25">
      <c r="A22" s="26">
        <v>15</v>
      </c>
      <c r="B22" s="26">
        <v>9</v>
      </c>
      <c r="C22" s="26"/>
      <c r="D22" s="26">
        <v>1</v>
      </c>
      <c r="E22" s="26"/>
      <c r="F22" s="26"/>
      <c r="G22" s="26">
        <f>B22*5+C22*4+D22*3+E22*2+F22*1</f>
        <v>48</v>
      </c>
      <c r="H22" s="26"/>
      <c r="I22" s="27">
        <f>G22/F3</f>
        <v>4.8</v>
      </c>
      <c r="J22" s="27"/>
      <c r="K22" s="27"/>
      <c r="L22" s="17"/>
      <c r="M22" s="17"/>
    </row>
    <row r="23" spans="1:13" ht="15.75" x14ac:dyDescent="0.25">
      <c r="A23" s="26">
        <v>16</v>
      </c>
      <c r="B23" s="26">
        <v>8</v>
      </c>
      <c r="C23" s="26">
        <v>2</v>
      </c>
      <c r="D23" s="26"/>
      <c r="E23" s="26"/>
      <c r="F23" s="26"/>
      <c r="G23" s="26">
        <f>B23*5+C23*4+D23*3+E23*2+F23*1</f>
        <v>48</v>
      </c>
      <c r="H23" s="26"/>
      <c r="I23" s="27">
        <f>G23/F3</f>
        <v>4.8</v>
      </c>
      <c r="J23" s="27"/>
      <c r="K23" s="27"/>
      <c r="L23" s="17"/>
      <c r="M23" s="17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14.2</v>
      </c>
      <c r="J24" s="27"/>
      <c r="K24" s="27">
        <f>I24/15*100</f>
        <v>94.666666666666671</v>
      </c>
      <c r="L24" s="17"/>
      <c r="M24" s="17"/>
    </row>
    <row r="25" spans="1:13" ht="15.75" x14ac:dyDescent="0.25">
      <c r="A25" s="26">
        <v>17</v>
      </c>
      <c r="B25" s="26">
        <v>10</v>
      </c>
      <c r="C25" s="26"/>
      <c r="D25" s="26"/>
      <c r="E25" s="26"/>
      <c r="F25" s="26"/>
      <c r="G25" s="26">
        <f>B25*5+C25*4+D25*3+E25*2+F25*1</f>
        <v>50</v>
      </c>
      <c r="H25" s="26"/>
      <c r="I25" s="27">
        <f>G25/F3</f>
        <v>5</v>
      </c>
      <c r="J25" s="27"/>
      <c r="K25" s="27"/>
      <c r="L25" s="17"/>
      <c r="M25" s="17"/>
    </row>
    <row r="26" spans="1:13" ht="15.75" x14ac:dyDescent="0.25">
      <c r="A26" s="26">
        <v>18</v>
      </c>
      <c r="B26" s="26">
        <v>9</v>
      </c>
      <c r="C26" s="26"/>
      <c r="D26" s="26">
        <v>1</v>
      </c>
      <c r="E26" s="26"/>
      <c r="F26" s="26"/>
      <c r="G26" s="26">
        <f>B26*5+C26*4+D26*3+E26*2+F26*1</f>
        <v>48</v>
      </c>
      <c r="H26" s="26"/>
      <c r="I26" s="27">
        <f>G26/F3</f>
        <v>4.8</v>
      </c>
      <c r="J26" s="27"/>
      <c r="K26" s="27"/>
      <c r="L26" s="17"/>
      <c r="M26" s="17"/>
    </row>
    <row r="27" spans="1:13" ht="15.75" x14ac:dyDescent="0.25">
      <c r="A27" s="26">
        <v>19</v>
      </c>
      <c r="B27" s="26">
        <v>9</v>
      </c>
      <c r="C27" s="26"/>
      <c r="D27" s="26"/>
      <c r="E27" s="26">
        <v>1</v>
      </c>
      <c r="F27" s="26"/>
      <c r="G27" s="26">
        <f>B27*5+C27*4+D27*3+E27*2+F27*1</f>
        <v>47</v>
      </c>
      <c r="H27" s="26"/>
      <c r="I27" s="27">
        <f>G27/F3</f>
        <v>4.7</v>
      </c>
      <c r="J27" s="27"/>
      <c r="K27" s="27"/>
      <c r="L27" s="17"/>
      <c r="M27" s="17"/>
    </row>
    <row r="28" spans="1:13" ht="15.75" x14ac:dyDescent="0.25">
      <c r="A28" s="26">
        <v>20</v>
      </c>
      <c r="B28" s="26">
        <v>8</v>
      </c>
      <c r="C28" s="26">
        <v>2</v>
      </c>
      <c r="D28" s="26"/>
      <c r="E28" s="26"/>
      <c r="F28" s="26"/>
      <c r="G28" s="26">
        <f>B28*5+C28*4+D28*3+E28*2+F28*1</f>
        <v>48</v>
      </c>
      <c r="H28" s="26"/>
      <c r="I28" s="27">
        <f>G28/F3</f>
        <v>4.8</v>
      </c>
      <c r="J28" s="27"/>
      <c r="K28" s="27"/>
      <c r="L28" s="17"/>
      <c r="M28" s="17"/>
    </row>
    <row r="29" spans="1:13" ht="15.75" x14ac:dyDescent="0.25">
      <c r="A29" s="26">
        <v>21</v>
      </c>
      <c r="B29" s="26">
        <v>8</v>
      </c>
      <c r="C29" s="26">
        <v>2</v>
      </c>
      <c r="D29" s="26"/>
      <c r="E29" s="26"/>
      <c r="F29" s="26"/>
      <c r="G29" s="26">
        <f>B29*5+C29*4+D29*3+E29*2+F29*1</f>
        <v>48</v>
      </c>
      <c r="H29" s="26"/>
      <c r="I29" s="27">
        <f>G29/F3</f>
        <v>4.8</v>
      </c>
      <c r="J29" s="27"/>
      <c r="K29" s="27"/>
      <c r="L29" s="17"/>
      <c r="M29" s="17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24.1</v>
      </c>
      <c r="J30" s="27"/>
      <c r="K30" s="27">
        <f>I30/25*100</f>
        <v>96.4</v>
      </c>
      <c r="L30" s="17"/>
      <c r="M30" s="17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L33" s="17"/>
      <c r="M33" s="17"/>
    </row>
    <row r="34" spans="1:13" ht="15.75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I34" s="17"/>
      <c r="J34" s="17"/>
      <c r="K34" s="17"/>
      <c r="L34" s="17"/>
      <c r="M34" s="17"/>
    </row>
    <row r="35" spans="1:13" ht="15.75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I35" s="17"/>
      <c r="J35" s="17"/>
      <c r="K35" s="17"/>
      <c r="L35" s="17"/>
      <c r="M35" s="17"/>
    </row>
    <row r="36" spans="1:13" ht="15.75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I36" s="17"/>
      <c r="J36" s="17"/>
      <c r="K36" s="17"/>
      <c r="L36" s="17"/>
      <c r="M36" s="17"/>
    </row>
    <row r="37" spans="1:13" ht="15.75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I37" s="17"/>
      <c r="J37" s="17"/>
      <c r="K37" s="17"/>
      <c r="L37" s="17"/>
      <c r="M37" s="17"/>
    </row>
    <row r="38" spans="1:13" ht="15.75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I38" s="17"/>
      <c r="J38" s="17"/>
      <c r="K38" s="17"/>
      <c r="L38" s="17"/>
      <c r="M38" s="17"/>
    </row>
    <row r="39" spans="1:13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</sheetData>
  <mergeCells count="12">
    <mergeCell ref="A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8"/>
  <sheetViews>
    <sheetView zoomScale="80" zoomScaleNormal="80" workbookViewId="0">
      <selection activeCell="J37" sqref="J37"/>
    </sheetView>
  </sheetViews>
  <sheetFormatPr defaultRowHeight="15" x14ac:dyDescent="0.25"/>
  <cols>
    <col min="4" max="4" width="15.85546875" customWidth="1"/>
    <col min="18" max="18" width="9.140625" customWidth="1"/>
  </cols>
  <sheetData>
    <row r="1" spans="1:25" ht="33.75" customHeight="1" x14ac:dyDescent="0.25">
      <c r="D1" s="130" t="s">
        <v>98</v>
      </c>
      <c r="E1" s="130"/>
      <c r="F1" s="130"/>
      <c r="G1" s="130"/>
      <c r="Q1" s="130" t="s">
        <v>98</v>
      </c>
      <c r="R1" s="130"/>
      <c r="S1" s="130"/>
      <c r="T1" s="130"/>
      <c r="U1" s="130"/>
      <c r="V1" s="130"/>
      <c r="W1" s="130"/>
      <c r="X1" s="130"/>
    </row>
    <row r="2" spans="1:25" ht="26.25" customHeight="1" x14ac:dyDescent="0.35">
      <c r="A2" s="12" t="s">
        <v>146</v>
      </c>
      <c r="B2" s="21"/>
      <c r="C2" s="21"/>
      <c r="D2" s="129"/>
      <c r="E2" s="129"/>
      <c r="F2" s="129"/>
      <c r="G2" s="129"/>
      <c r="H2" s="21"/>
      <c r="I2" s="21"/>
      <c r="J2" s="21"/>
      <c r="K2" s="21"/>
      <c r="L2" s="21"/>
      <c r="O2" s="28" t="s">
        <v>147</v>
      </c>
      <c r="P2" s="76"/>
      <c r="Q2" s="76"/>
      <c r="R2" s="10"/>
      <c r="S2" s="76"/>
      <c r="T2" s="76"/>
      <c r="U2" s="76"/>
      <c r="V2" s="76"/>
      <c r="W2" s="76"/>
      <c r="X2" s="76"/>
      <c r="Y2" s="76"/>
    </row>
    <row r="3" spans="1:25" ht="15.75" customHeight="1" x14ac:dyDescent="0.25">
      <c r="A3" s="18"/>
      <c r="B3" s="18"/>
      <c r="C3" s="18"/>
      <c r="D3" s="18" t="s">
        <v>66</v>
      </c>
      <c r="E3" s="18"/>
      <c r="F3" s="19">
        <v>20</v>
      </c>
      <c r="G3" s="18"/>
      <c r="H3" s="18"/>
      <c r="I3" s="18"/>
      <c r="J3" s="18"/>
      <c r="K3" s="18"/>
      <c r="L3" s="21"/>
      <c r="O3" s="18"/>
      <c r="P3" s="18"/>
      <c r="Q3" s="18"/>
      <c r="R3" s="18" t="s">
        <v>66</v>
      </c>
      <c r="S3" s="18"/>
      <c r="T3" s="19">
        <v>10</v>
      </c>
      <c r="U3" s="18"/>
      <c r="V3" s="18"/>
      <c r="W3" s="18"/>
      <c r="X3" s="18"/>
      <c r="Y3" s="18"/>
    </row>
    <row r="4" spans="1:25" ht="15.75" customHeight="1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O4" s="20" t="s">
        <v>67</v>
      </c>
      <c r="P4" s="20" t="s">
        <v>68</v>
      </c>
      <c r="Q4" s="20" t="s">
        <v>69</v>
      </c>
      <c r="R4" s="20" t="s">
        <v>70</v>
      </c>
      <c r="S4" s="20" t="s">
        <v>127</v>
      </c>
      <c r="T4" s="20" t="s">
        <v>128</v>
      </c>
      <c r="U4" s="20" t="s">
        <v>71</v>
      </c>
      <c r="V4" s="20"/>
      <c r="W4" s="20" t="s">
        <v>72</v>
      </c>
      <c r="X4" s="20"/>
      <c r="Y4" s="20" t="s">
        <v>74</v>
      </c>
    </row>
    <row r="5" spans="1:25" ht="15.75" x14ac:dyDescent="0.25">
      <c r="A5" s="26">
        <v>1</v>
      </c>
      <c r="B5" s="26">
        <v>15</v>
      </c>
      <c r="C5" s="26">
        <v>5</v>
      </c>
      <c r="D5" s="26"/>
      <c r="E5" s="26"/>
      <c r="F5" s="26"/>
      <c r="G5" s="26">
        <f>B5*5+C5*4+D5*3+E5*2+F5*1</f>
        <v>95</v>
      </c>
      <c r="H5" s="26"/>
      <c r="I5" s="27">
        <f>G5/F3</f>
        <v>4.75</v>
      </c>
      <c r="J5" s="27"/>
      <c r="K5" s="27"/>
      <c r="L5" s="21"/>
      <c r="O5" s="26">
        <v>1</v>
      </c>
      <c r="P5" s="26">
        <v>3</v>
      </c>
      <c r="Q5" s="26">
        <v>2</v>
      </c>
      <c r="R5" s="26">
        <v>4</v>
      </c>
      <c r="S5" s="26">
        <v>1</v>
      </c>
      <c r="T5" s="26"/>
      <c r="U5" s="26">
        <f>P5*5+Q5*4+R5*3+S5*2+T5*1</f>
        <v>37</v>
      </c>
      <c r="V5" s="26"/>
      <c r="W5" s="27">
        <f>U5/T3</f>
        <v>3.7</v>
      </c>
      <c r="X5" s="27"/>
      <c r="Y5" s="27"/>
    </row>
    <row r="6" spans="1:25" ht="15.75" x14ac:dyDescent="0.25">
      <c r="A6" s="26">
        <v>2</v>
      </c>
      <c r="B6" s="26">
        <v>14</v>
      </c>
      <c r="C6" s="26">
        <v>5</v>
      </c>
      <c r="D6" s="26">
        <v>1</v>
      </c>
      <c r="E6" s="26"/>
      <c r="F6" s="26"/>
      <c r="G6" s="26">
        <f>B6*5+C6*4+D6*3+E6*2+F6*1</f>
        <v>93</v>
      </c>
      <c r="H6" s="26"/>
      <c r="I6" s="27">
        <f>G6/F3</f>
        <v>4.6500000000000004</v>
      </c>
      <c r="J6" s="27"/>
      <c r="K6" s="27"/>
      <c r="L6" s="21"/>
      <c r="O6" s="26">
        <v>2</v>
      </c>
      <c r="P6" s="26">
        <v>4</v>
      </c>
      <c r="Q6" s="26">
        <v>1</v>
      </c>
      <c r="R6" s="26">
        <v>4</v>
      </c>
      <c r="S6" s="26">
        <v>1</v>
      </c>
      <c r="T6" s="26"/>
      <c r="U6" s="26">
        <f>P6*5+Q6*4+R6*3+S6*2+T6*1</f>
        <v>38</v>
      </c>
      <c r="V6" s="26"/>
      <c r="W6" s="27">
        <f>U6/T3</f>
        <v>3.8</v>
      </c>
      <c r="X6" s="27"/>
      <c r="Y6" s="27"/>
    </row>
    <row r="7" spans="1:25" ht="15.75" customHeight="1" x14ac:dyDescent="0.25">
      <c r="A7" s="26">
        <v>3</v>
      </c>
      <c r="B7" s="26">
        <v>12</v>
      </c>
      <c r="C7" s="26">
        <v>2</v>
      </c>
      <c r="D7" s="26">
        <v>5</v>
      </c>
      <c r="E7" s="26">
        <v>1</v>
      </c>
      <c r="F7" s="26"/>
      <c r="G7" s="26">
        <f>B7*5+C7*4+D7*3+E7*2+F7*1</f>
        <v>85</v>
      </c>
      <c r="H7" s="26"/>
      <c r="I7" s="27">
        <f>G7/F3</f>
        <v>4.25</v>
      </c>
      <c r="J7" s="27"/>
      <c r="K7" s="27"/>
      <c r="O7" s="26">
        <v>3</v>
      </c>
      <c r="P7" s="26">
        <v>4</v>
      </c>
      <c r="Q7" s="26">
        <v>5</v>
      </c>
      <c r="R7" s="26">
        <v>1</v>
      </c>
      <c r="S7" s="26"/>
      <c r="T7" s="26"/>
      <c r="U7" s="26">
        <f>P7*5+Q7*4+R7*3+S7*2+T7*1</f>
        <v>43</v>
      </c>
      <c r="V7" s="26"/>
      <c r="W7" s="27">
        <f>U7/T3</f>
        <v>4.3</v>
      </c>
      <c r="X7" s="27"/>
      <c r="Y7" s="27"/>
    </row>
    <row r="8" spans="1:25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13.65</v>
      </c>
      <c r="J8" s="27"/>
      <c r="K8" s="27">
        <f>I8/15*100</f>
        <v>91</v>
      </c>
      <c r="O8" s="26" t="s">
        <v>130</v>
      </c>
      <c r="P8" s="26"/>
      <c r="Q8" s="26"/>
      <c r="R8" s="26"/>
      <c r="S8" s="26"/>
      <c r="T8" s="26"/>
      <c r="U8" s="26"/>
      <c r="V8" s="26" t="s">
        <v>73</v>
      </c>
      <c r="W8" s="27">
        <f>W5+W6+W7</f>
        <v>11.8</v>
      </c>
      <c r="X8" s="27"/>
      <c r="Y8" s="27">
        <f>W8/15*100</f>
        <v>78.666666666666671</v>
      </c>
    </row>
    <row r="9" spans="1:25" ht="15.75" customHeight="1" x14ac:dyDescent="0.25">
      <c r="A9" s="26">
        <v>4</v>
      </c>
      <c r="B9" s="26">
        <v>12</v>
      </c>
      <c r="C9" s="26">
        <v>2</v>
      </c>
      <c r="D9" s="26">
        <v>5</v>
      </c>
      <c r="E9" s="26">
        <v>1</v>
      </c>
      <c r="F9" s="26"/>
      <c r="G9" s="26">
        <f>B9*5+C9*4+D9*3+E9*2+F9*1</f>
        <v>85</v>
      </c>
      <c r="H9" s="26"/>
      <c r="I9" s="27">
        <f>G9/F3</f>
        <v>4.25</v>
      </c>
      <c r="J9" s="27"/>
      <c r="K9" s="27"/>
      <c r="O9" s="26">
        <v>4</v>
      </c>
      <c r="P9" s="26">
        <v>3</v>
      </c>
      <c r="Q9" s="26">
        <v>2</v>
      </c>
      <c r="R9" s="26">
        <v>4</v>
      </c>
      <c r="S9" s="26"/>
      <c r="T9" s="26">
        <v>1</v>
      </c>
      <c r="U9" s="26">
        <f>P9*5+Q9*4+R9*3+S9*2+T9*1</f>
        <v>36</v>
      </c>
      <c r="V9" s="26"/>
      <c r="W9" s="27">
        <f>U9/T3</f>
        <v>3.6</v>
      </c>
      <c r="X9" s="27"/>
      <c r="Y9" s="27"/>
    </row>
    <row r="10" spans="1:25" ht="15.75" customHeight="1" x14ac:dyDescent="0.25">
      <c r="A10" s="26">
        <v>5</v>
      </c>
      <c r="B10" s="26">
        <v>13</v>
      </c>
      <c r="C10" s="26">
        <v>6</v>
      </c>
      <c r="D10" s="26">
        <v>1</v>
      </c>
      <c r="E10" s="26"/>
      <c r="F10" s="26"/>
      <c r="G10" s="26">
        <f>B10*5+C10*4+D10*3+E10*2+F10*1</f>
        <v>92</v>
      </c>
      <c r="H10" s="26"/>
      <c r="I10" s="27">
        <f>G10/F3</f>
        <v>4.5999999999999996</v>
      </c>
      <c r="J10" s="27"/>
      <c r="K10" s="27"/>
      <c r="O10" s="26">
        <v>5</v>
      </c>
      <c r="P10" s="26">
        <v>3</v>
      </c>
      <c r="Q10" s="26">
        <v>1</v>
      </c>
      <c r="R10" s="26">
        <v>4</v>
      </c>
      <c r="S10" s="26">
        <v>1</v>
      </c>
      <c r="T10" s="26">
        <v>1</v>
      </c>
      <c r="U10" s="26">
        <f>P10*5+Q10*4+R10*3+S10*2+T10*1</f>
        <v>34</v>
      </c>
      <c r="V10" s="26"/>
      <c r="W10" s="27">
        <f>U10/T3</f>
        <v>3.4</v>
      </c>
      <c r="X10" s="27"/>
      <c r="Y10" s="27"/>
    </row>
    <row r="11" spans="1:25" ht="15.75" customHeight="1" x14ac:dyDescent="0.25">
      <c r="A11" s="26">
        <v>6</v>
      </c>
      <c r="B11" s="26">
        <v>15</v>
      </c>
      <c r="C11" s="26">
        <v>5</v>
      </c>
      <c r="D11" s="26"/>
      <c r="E11" s="26"/>
      <c r="F11" s="26"/>
      <c r="G11" s="26">
        <f>B11*5+C11*4+D11*3+E11*2+F11*1</f>
        <v>95</v>
      </c>
      <c r="H11" s="26"/>
      <c r="I11" s="27">
        <f>G11/F3</f>
        <v>4.75</v>
      </c>
      <c r="J11" s="27"/>
      <c r="K11" s="27"/>
      <c r="O11" s="26">
        <v>6</v>
      </c>
      <c r="P11" s="26">
        <v>4</v>
      </c>
      <c r="Q11" s="26">
        <v>5</v>
      </c>
      <c r="R11" s="26">
        <v>1</v>
      </c>
      <c r="S11" s="26"/>
      <c r="T11" s="26"/>
      <c r="U11" s="26">
        <f>P11*5+Q11*4+R11*3+S11*2+T11*1</f>
        <v>43</v>
      </c>
      <c r="V11" s="26"/>
      <c r="W11" s="27">
        <f>U11/T3</f>
        <v>4.3</v>
      </c>
      <c r="X11" s="27"/>
      <c r="Y11" s="27"/>
    </row>
    <row r="12" spans="1:25" ht="15.75" x14ac:dyDescent="0.25">
      <c r="A12" s="26">
        <v>7</v>
      </c>
      <c r="B12" s="26">
        <v>15</v>
      </c>
      <c r="C12" s="26">
        <v>4</v>
      </c>
      <c r="D12" s="26"/>
      <c r="E12" s="26">
        <v>1</v>
      </c>
      <c r="F12" s="26"/>
      <c r="G12" s="26">
        <f>B12*5+C12*4+D12*3+E12*2+F12*1</f>
        <v>93</v>
      </c>
      <c r="H12" s="26"/>
      <c r="I12" s="27">
        <f>G12/F3</f>
        <v>4.6500000000000004</v>
      </c>
      <c r="J12" s="27"/>
      <c r="K12" s="27"/>
      <c r="O12" s="26">
        <v>7</v>
      </c>
      <c r="P12" s="26">
        <v>6</v>
      </c>
      <c r="Q12" s="26">
        <v>2</v>
      </c>
      <c r="R12" s="26">
        <v>1</v>
      </c>
      <c r="S12" s="26">
        <v>1</v>
      </c>
      <c r="T12" s="26"/>
      <c r="U12" s="26">
        <f>P12*5+Q12*4+R12*3+S12*2+T12*1</f>
        <v>43</v>
      </c>
      <c r="V12" s="26"/>
      <c r="W12" s="27">
        <f>U12/T3</f>
        <v>4.3</v>
      </c>
      <c r="X12" s="27"/>
      <c r="Y12" s="27"/>
    </row>
    <row r="13" spans="1:25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18.25</v>
      </c>
      <c r="J13" s="27"/>
      <c r="K13" s="27">
        <f>I13/20*100</f>
        <v>91.25</v>
      </c>
      <c r="O13" s="26" t="s">
        <v>131</v>
      </c>
      <c r="P13" s="26"/>
      <c r="Q13" s="26"/>
      <c r="R13" s="26"/>
      <c r="S13" s="26"/>
      <c r="T13" s="26"/>
      <c r="U13" s="26"/>
      <c r="V13" s="26" t="s">
        <v>73</v>
      </c>
      <c r="W13" s="27">
        <f>SUM(W9:W12)</f>
        <v>15.600000000000001</v>
      </c>
      <c r="X13" s="27"/>
      <c r="Y13" s="27">
        <f>W13/20*100</f>
        <v>78</v>
      </c>
    </row>
    <row r="14" spans="1:25" ht="15.75" x14ac:dyDescent="0.25">
      <c r="A14" s="26">
        <v>8</v>
      </c>
      <c r="B14" s="26">
        <v>16</v>
      </c>
      <c r="C14" s="26">
        <v>3</v>
      </c>
      <c r="D14" s="26">
        <v>1</v>
      </c>
      <c r="E14" s="26"/>
      <c r="F14" s="26"/>
      <c r="G14" s="26">
        <f t="shared" ref="G14:G19" si="0">B14*5+C14*4+D14*3+E14*2+F14*1</f>
        <v>95</v>
      </c>
      <c r="H14" s="26"/>
      <c r="I14" s="27">
        <f>G14/F3</f>
        <v>4.75</v>
      </c>
      <c r="J14" s="27"/>
      <c r="K14" s="27"/>
      <c r="O14" s="26">
        <v>8</v>
      </c>
      <c r="P14" s="26">
        <v>4</v>
      </c>
      <c r="Q14" s="26">
        <v>2</v>
      </c>
      <c r="R14" s="26">
        <v>4</v>
      </c>
      <c r="S14" s="26"/>
      <c r="T14" s="26"/>
      <c r="U14" s="26">
        <f t="shared" ref="U14:U19" si="1">P14*5+Q14*4+R14*3+S14*2+T14*1</f>
        <v>40</v>
      </c>
      <c r="V14" s="26"/>
      <c r="W14" s="27">
        <f>U14/T3</f>
        <v>4</v>
      </c>
      <c r="X14" s="27"/>
      <c r="Y14" s="27"/>
    </row>
    <row r="15" spans="1:25" ht="15.75" x14ac:dyDescent="0.25">
      <c r="A15" s="26">
        <v>9</v>
      </c>
      <c r="B15" s="26">
        <v>13</v>
      </c>
      <c r="C15" s="26">
        <v>6</v>
      </c>
      <c r="D15" s="26">
        <v>1</v>
      </c>
      <c r="E15" s="26"/>
      <c r="F15" s="26"/>
      <c r="G15" s="26">
        <f t="shared" si="0"/>
        <v>92</v>
      </c>
      <c r="H15" s="26"/>
      <c r="I15" s="27">
        <f>G15/F3</f>
        <v>4.5999999999999996</v>
      </c>
      <c r="J15" s="27"/>
      <c r="K15" s="27"/>
      <c r="O15" s="26">
        <v>9</v>
      </c>
      <c r="P15" s="26">
        <v>4</v>
      </c>
      <c r="Q15" s="26">
        <v>4</v>
      </c>
      <c r="R15" s="26">
        <v>1</v>
      </c>
      <c r="S15" s="26">
        <v>1</v>
      </c>
      <c r="T15" s="26"/>
      <c r="U15" s="26">
        <f t="shared" si="1"/>
        <v>41</v>
      </c>
      <c r="V15" s="26"/>
      <c r="W15" s="27">
        <f>U15/T3</f>
        <v>4.0999999999999996</v>
      </c>
      <c r="X15" s="27"/>
      <c r="Y15" s="27"/>
    </row>
    <row r="16" spans="1:25" ht="15.75" x14ac:dyDescent="0.25">
      <c r="A16" s="26">
        <v>10</v>
      </c>
      <c r="B16" s="26">
        <v>15</v>
      </c>
      <c r="C16" s="26">
        <v>3</v>
      </c>
      <c r="D16" s="26">
        <v>2</v>
      </c>
      <c r="E16" s="26"/>
      <c r="F16" s="26"/>
      <c r="G16" s="26">
        <f t="shared" si="0"/>
        <v>93</v>
      </c>
      <c r="H16" s="26"/>
      <c r="I16" s="27">
        <f>G16/F3</f>
        <v>4.6500000000000004</v>
      </c>
      <c r="J16" s="27"/>
      <c r="K16" s="27"/>
      <c r="O16" s="26">
        <v>10</v>
      </c>
      <c r="P16" s="26">
        <v>4</v>
      </c>
      <c r="Q16" s="26">
        <v>1</v>
      </c>
      <c r="R16" s="26">
        <v>4</v>
      </c>
      <c r="S16" s="26"/>
      <c r="T16" s="26">
        <v>1</v>
      </c>
      <c r="U16" s="26">
        <f t="shared" si="1"/>
        <v>37</v>
      </c>
      <c r="V16" s="26"/>
      <c r="W16" s="27">
        <f>U16/T3</f>
        <v>3.7</v>
      </c>
      <c r="X16" s="27"/>
      <c r="Y16" s="27"/>
    </row>
    <row r="17" spans="1:25" ht="15.75" x14ac:dyDescent="0.25">
      <c r="A17" s="26">
        <v>11</v>
      </c>
      <c r="B17" s="26">
        <v>14</v>
      </c>
      <c r="C17" s="26">
        <v>4</v>
      </c>
      <c r="D17" s="26">
        <v>2</v>
      </c>
      <c r="E17" s="26"/>
      <c r="F17" s="26"/>
      <c r="G17" s="26">
        <f t="shared" si="0"/>
        <v>92</v>
      </c>
      <c r="H17" s="26"/>
      <c r="I17" s="27">
        <f>G17/F3</f>
        <v>4.5999999999999996</v>
      </c>
      <c r="J17" s="27"/>
      <c r="K17" s="27"/>
      <c r="O17" s="26">
        <v>11</v>
      </c>
      <c r="P17" s="26">
        <v>5</v>
      </c>
      <c r="Q17" s="26">
        <v>5</v>
      </c>
      <c r="R17" s="26"/>
      <c r="S17" s="26"/>
      <c r="T17" s="26"/>
      <c r="U17" s="26">
        <f t="shared" si="1"/>
        <v>45</v>
      </c>
      <c r="V17" s="26"/>
      <c r="W17" s="27">
        <f>U17/T3</f>
        <v>4.5</v>
      </c>
      <c r="X17" s="27"/>
      <c r="Y17" s="27"/>
    </row>
    <row r="18" spans="1:25" ht="15.75" x14ac:dyDescent="0.25">
      <c r="A18" s="26">
        <v>12</v>
      </c>
      <c r="B18" s="26">
        <v>16</v>
      </c>
      <c r="C18" s="26">
        <v>4</v>
      </c>
      <c r="D18" s="26"/>
      <c r="E18" s="26"/>
      <c r="F18" s="26"/>
      <c r="G18" s="26">
        <f t="shared" si="0"/>
        <v>96</v>
      </c>
      <c r="H18" s="26"/>
      <c r="I18" s="27">
        <f>G18/F3</f>
        <v>4.8</v>
      </c>
      <c r="J18" s="27"/>
      <c r="K18" s="27"/>
      <c r="O18" s="26">
        <v>12</v>
      </c>
      <c r="P18" s="26">
        <v>5</v>
      </c>
      <c r="Q18" s="26">
        <v>4</v>
      </c>
      <c r="R18" s="26">
        <v>1</v>
      </c>
      <c r="S18" s="26"/>
      <c r="T18" s="26"/>
      <c r="U18" s="26">
        <f t="shared" si="1"/>
        <v>44</v>
      </c>
      <c r="V18" s="26"/>
      <c r="W18" s="27">
        <f>U18/T3</f>
        <v>4.4000000000000004</v>
      </c>
      <c r="X18" s="27"/>
      <c r="Y18" s="27"/>
    </row>
    <row r="19" spans="1:25" ht="15.75" x14ac:dyDescent="0.25">
      <c r="A19" s="26">
        <v>13</v>
      </c>
      <c r="B19" s="26">
        <v>15</v>
      </c>
      <c r="C19" s="26">
        <v>4</v>
      </c>
      <c r="D19" s="26">
        <v>1</v>
      </c>
      <c r="E19" s="26"/>
      <c r="F19" s="26"/>
      <c r="G19" s="26">
        <f t="shared" si="0"/>
        <v>94</v>
      </c>
      <c r="H19" s="26"/>
      <c r="I19" s="27">
        <f>G19/F3</f>
        <v>4.7</v>
      </c>
      <c r="J19" s="27"/>
      <c r="K19" s="27"/>
      <c r="O19" s="26">
        <v>13</v>
      </c>
      <c r="P19" s="26">
        <v>3</v>
      </c>
      <c r="Q19" s="26">
        <v>2</v>
      </c>
      <c r="R19" s="26">
        <v>4</v>
      </c>
      <c r="S19" s="26">
        <v>1</v>
      </c>
      <c r="T19" s="26"/>
      <c r="U19" s="26">
        <f t="shared" si="1"/>
        <v>37</v>
      </c>
      <c r="V19" s="26"/>
      <c r="W19" s="27">
        <f>U19/T3</f>
        <v>3.7</v>
      </c>
      <c r="X19" s="27"/>
      <c r="Y19" s="27"/>
    </row>
    <row r="20" spans="1:25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28.1</v>
      </c>
      <c r="J20" s="27"/>
      <c r="K20" s="27">
        <f>I20/30*100</f>
        <v>93.666666666666671</v>
      </c>
      <c r="O20" s="26" t="s">
        <v>132</v>
      </c>
      <c r="P20" s="26"/>
      <c r="Q20" s="26"/>
      <c r="R20" s="26"/>
      <c r="S20" s="26"/>
      <c r="T20" s="26"/>
      <c r="U20" s="26"/>
      <c r="V20" s="26" t="s">
        <v>73</v>
      </c>
      <c r="W20" s="27">
        <f>SUM(W14:W19)</f>
        <v>24.400000000000002</v>
      </c>
      <c r="X20" s="27"/>
      <c r="Y20" s="27">
        <f>W20/30*100</f>
        <v>81.333333333333329</v>
      </c>
    </row>
    <row r="21" spans="1:25" ht="15.75" x14ac:dyDescent="0.25">
      <c r="A21" s="26">
        <v>14</v>
      </c>
      <c r="B21" s="26">
        <v>11</v>
      </c>
      <c r="C21" s="26">
        <v>4</v>
      </c>
      <c r="D21" s="26">
        <v>2</v>
      </c>
      <c r="E21" s="26">
        <v>3</v>
      </c>
      <c r="F21" s="26"/>
      <c r="G21" s="26">
        <f>B21*5+C21*4+D21*3+E21*2+F21*1</f>
        <v>83</v>
      </c>
      <c r="H21" s="26"/>
      <c r="I21" s="27">
        <f>G21/F3</f>
        <v>4.1500000000000004</v>
      </c>
      <c r="J21" s="27"/>
      <c r="K21" s="27"/>
      <c r="O21" s="26">
        <v>14</v>
      </c>
      <c r="P21" s="26">
        <v>7</v>
      </c>
      <c r="Q21" s="26">
        <v>1</v>
      </c>
      <c r="R21" s="26">
        <v>2</v>
      </c>
      <c r="S21" s="26"/>
      <c r="T21" s="26"/>
      <c r="U21" s="26">
        <f>P21*5+Q21*4+R21*3+S21*2+T21*1</f>
        <v>45</v>
      </c>
      <c r="V21" s="26"/>
      <c r="W21" s="27">
        <f>U21/T3</f>
        <v>4.5</v>
      </c>
      <c r="X21" s="27"/>
      <c r="Y21" s="27"/>
    </row>
    <row r="22" spans="1:25" ht="15.75" x14ac:dyDescent="0.25">
      <c r="A22" s="26">
        <v>15</v>
      </c>
      <c r="B22" s="26">
        <v>12</v>
      </c>
      <c r="C22" s="26">
        <v>4</v>
      </c>
      <c r="D22" s="26">
        <v>4</v>
      </c>
      <c r="E22" s="26"/>
      <c r="F22" s="26"/>
      <c r="G22" s="26">
        <f>B22*5+C22*4+D22*3+E22*2+F22*1</f>
        <v>88</v>
      </c>
      <c r="H22" s="26"/>
      <c r="I22" s="27">
        <f>G22/F3</f>
        <v>4.4000000000000004</v>
      </c>
      <c r="J22" s="27"/>
      <c r="K22" s="27"/>
      <c r="O22" s="26">
        <v>15</v>
      </c>
      <c r="P22" s="26">
        <v>4</v>
      </c>
      <c r="Q22" s="26">
        <v>5</v>
      </c>
      <c r="R22" s="26"/>
      <c r="S22" s="26"/>
      <c r="T22" s="26">
        <v>1</v>
      </c>
      <c r="U22" s="26">
        <f>P22*5+Q22*4+R22*3+S22*2+T22*1</f>
        <v>41</v>
      </c>
      <c r="V22" s="26"/>
      <c r="W22" s="27">
        <f>U22/T3</f>
        <v>4.0999999999999996</v>
      </c>
      <c r="X22" s="27"/>
      <c r="Y22" s="27"/>
    </row>
    <row r="23" spans="1:25" ht="15.75" x14ac:dyDescent="0.25">
      <c r="A23" s="26">
        <v>16</v>
      </c>
      <c r="B23" s="26">
        <v>12</v>
      </c>
      <c r="C23" s="26">
        <v>5</v>
      </c>
      <c r="D23" s="26">
        <v>3</v>
      </c>
      <c r="E23" s="26"/>
      <c r="F23" s="26"/>
      <c r="G23" s="26">
        <f>B23*5+C23*4+D23*3+E23*2+F23*1</f>
        <v>89</v>
      </c>
      <c r="H23" s="26"/>
      <c r="I23" s="27">
        <f>G23/F3</f>
        <v>4.45</v>
      </c>
      <c r="J23" s="27"/>
      <c r="K23" s="27"/>
      <c r="O23" s="26">
        <v>16</v>
      </c>
      <c r="P23" s="26">
        <v>2</v>
      </c>
      <c r="Q23" s="26">
        <v>8</v>
      </c>
      <c r="R23" s="26"/>
      <c r="S23" s="26"/>
      <c r="T23" s="26"/>
      <c r="U23" s="26">
        <f>P23*5+Q23*4+R23*3+S23*2+T23*1</f>
        <v>42</v>
      </c>
      <c r="V23" s="26"/>
      <c r="W23" s="27">
        <f>U23/T3</f>
        <v>4.2</v>
      </c>
      <c r="X23" s="27"/>
      <c r="Y23" s="27"/>
    </row>
    <row r="24" spans="1:25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</v>
      </c>
      <c r="J24" s="27"/>
      <c r="K24" s="27">
        <f>I24/15*100</f>
        <v>86.666666666666671</v>
      </c>
      <c r="O24" s="26" t="s">
        <v>133</v>
      </c>
      <c r="P24" s="26"/>
      <c r="Q24" s="26"/>
      <c r="R24" s="26"/>
      <c r="S24" s="26"/>
      <c r="T24" s="26"/>
      <c r="U24" s="26"/>
      <c r="V24" s="26" t="s">
        <v>73</v>
      </c>
      <c r="W24" s="27">
        <f>SUM(W21:W23)</f>
        <v>12.8</v>
      </c>
      <c r="X24" s="27"/>
      <c r="Y24" s="27">
        <f>W24/15*100</f>
        <v>85.333333333333343</v>
      </c>
    </row>
    <row r="25" spans="1:25" ht="15.75" x14ac:dyDescent="0.25">
      <c r="A25" s="26">
        <v>17</v>
      </c>
      <c r="B25" s="26">
        <v>12</v>
      </c>
      <c r="C25" s="26">
        <v>5</v>
      </c>
      <c r="D25" s="26">
        <v>1</v>
      </c>
      <c r="E25" s="26">
        <v>2</v>
      </c>
      <c r="F25" s="26"/>
      <c r="G25" s="26">
        <f>B25*5+C25*4+D25*3+E25*2+F25*1</f>
        <v>87</v>
      </c>
      <c r="H25" s="26"/>
      <c r="I25" s="27">
        <f>G25/F3</f>
        <v>4.3499999999999996</v>
      </c>
      <c r="J25" s="27"/>
      <c r="K25" s="27"/>
      <c r="O25" s="26">
        <v>17</v>
      </c>
      <c r="P25" s="26">
        <v>4</v>
      </c>
      <c r="Q25" s="26">
        <v>5</v>
      </c>
      <c r="R25" s="26">
        <v>1</v>
      </c>
      <c r="S25" s="26"/>
      <c r="T25" s="26"/>
      <c r="U25" s="26">
        <f>P25*5+Q25*4+R25*3+S25*2+T25*1</f>
        <v>43</v>
      </c>
      <c r="V25" s="26"/>
      <c r="W25" s="27">
        <f>U25/T3</f>
        <v>4.3</v>
      </c>
      <c r="X25" s="27"/>
      <c r="Y25" s="27"/>
    </row>
    <row r="26" spans="1:25" ht="15.75" x14ac:dyDescent="0.25">
      <c r="A26" s="26">
        <v>18</v>
      </c>
      <c r="B26" s="26">
        <v>11</v>
      </c>
      <c r="C26" s="26">
        <v>4</v>
      </c>
      <c r="D26" s="26">
        <v>2</v>
      </c>
      <c r="E26" s="26">
        <v>2</v>
      </c>
      <c r="F26" s="26">
        <v>1</v>
      </c>
      <c r="G26" s="26">
        <f>B26*5+C26*4+D26*3+E26*2+F26*1</f>
        <v>82</v>
      </c>
      <c r="H26" s="26"/>
      <c r="I26" s="27">
        <f>G26/F3</f>
        <v>4.0999999999999996</v>
      </c>
      <c r="J26" s="27"/>
      <c r="K26" s="27"/>
      <c r="O26" s="26">
        <v>18</v>
      </c>
      <c r="P26" s="26">
        <v>3</v>
      </c>
      <c r="Q26" s="26">
        <v>6</v>
      </c>
      <c r="R26" s="26">
        <v>1</v>
      </c>
      <c r="S26" s="26"/>
      <c r="T26" s="26"/>
      <c r="U26" s="26">
        <f>P26*5+Q26*4+R26*3+S26*2+T26*1</f>
        <v>42</v>
      </c>
      <c r="V26" s="26"/>
      <c r="W26" s="27">
        <f>U26/T3</f>
        <v>4.2</v>
      </c>
      <c r="X26" s="27"/>
      <c r="Y26" s="27"/>
    </row>
    <row r="27" spans="1:25" ht="15.75" x14ac:dyDescent="0.25">
      <c r="A27" s="26">
        <v>19</v>
      </c>
      <c r="B27" s="26">
        <v>16</v>
      </c>
      <c r="C27" s="26">
        <v>1</v>
      </c>
      <c r="D27" s="26">
        <v>1</v>
      </c>
      <c r="E27" s="26">
        <v>1</v>
      </c>
      <c r="F27" s="26">
        <v>1</v>
      </c>
      <c r="G27" s="26">
        <f>B27*5+C27*4+D27*3+E27*2+F27*1</f>
        <v>90</v>
      </c>
      <c r="H27" s="26"/>
      <c r="I27" s="27">
        <f>G27/F3</f>
        <v>4.5</v>
      </c>
      <c r="J27" s="27"/>
      <c r="K27" s="27"/>
      <c r="O27" s="26">
        <v>19</v>
      </c>
      <c r="P27" s="26">
        <v>5</v>
      </c>
      <c r="Q27" s="26">
        <v>5</v>
      </c>
      <c r="R27" s="26"/>
      <c r="S27" s="26"/>
      <c r="T27" s="26"/>
      <c r="U27" s="26">
        <f>P27*5+Q27*4+R27*3+S27*2+T27*1</f>
        <v>45</v>
      </c>
      <c r="V27" s="26"/>
      <c r="W27" s="27">
        <f>U27/T3</f>
        <v>4.5</v>
      </c>
      <c r="X27" s="27"/>
      <c r="Y27" s="27"/>
    </row>
    <row r="28" spans="1:25" ht="15.75" x14ac:dyDescent="0.25">
      <c r="A28" s="26">
        <v>20</v>
      </c>
      <c r="B28" s="26">
        <v>13</v>
      </c>
      <c r="C28" s="26">
        <v>5</v>
      </c>
      <c r="D28" s="26">
        <v>1</v>
      </c>
      <c r="E28" s="26"/>
      <c r="F28" s="26">
        <v>1</v>
      </c>
      <c r="G28" s="26">
        <f>B28*5+C28*4+D28*3+E28*2+F28*1</f>
        <v>89</v>
      </c>
      <c r="H28" s="26"/>
      <c r="I28" s="27">
        <f>G28/F3</f>
        <v>4.45</v>
      </c>
      <c r="J28" s="27"/>
      <c r="K28" s="27"/>
      <c r="O28" s="26">
        <v>20</v>
      </c>
      <c r="P28" s="26">
        <v>4</v>
      </c>
      <c r="Q28" s="26">
        <v>6</v>
      </c>
      <c r="R28" s="26"/>
      <c r="S28" s="26"/>
      <c r="T28" s="26"/>
      <c r="U28" s="26">
        <f>P28*5+Q28*4+R28*3+S28*2+T28*1</f>
        <v>44</v>
      </c>
      <c r="V28" s="26"/>
      <c r="W28" s="27">
        <f>U28/T3</f>
        <v>4.4000000000000004</v>
      </c>
      <c r="X28" s="27"/>
      <c r="Y28" s="27"/>
    </row>
    <row r="29" spans="1:25" ht="15.75" x14ac:dyDescent="0.25">
      <c r="A29" s="26">
        <v>21</v>
      </c>
      <c r="B29" s="26">
        <v>13</v>
      </c>
      <c r="C29" s="26">
        <v>5</v>
      </c>
      <c r="D29" s="26">
        <v>1</v>
      </c>
      <c r="E29" s="26"/>
      <c r="F29" s="26">
        <v>1</v>
      </c>
      <c r="G29" s="26">
        <f>B29*5+C29*4+D29*3+E29*2+F29*1</f>
        <v>89</v>
      </c>
      <c r="H29" s="26"/>
      <c r="I29" s="27">
        <f>G29/F3</f>
        <v>4.45</v>
      </c>
      <c r="J29" s="27"/>
      <c r="K29" s="27"/>
      <c r="O29" s="26">
        <v>21</v>
      </c>
      <c r="P29" s="26">
        <v>4</v>
      </c>
      <c r="Q29" s="26">
        <v>5</v>
      </c>
      <c r="R29" s="26"/>
      <c r="S29" s="26">
        <v>1</v>
      </c>
      <c r="T29" s="26"/>
      <c r="U29" s="26">
        <f>P29*5+Q29*4+R29*3+S29*2+T29*1</f>
        <v>42</v>
      </c>
      <c r="V29" s="26"/>
      <c r="W29" s="27">
        <f>U29/T3</f>
        <v>4.2</v>
      </c>
      <c r="X29" s="27"/>
      <c r="Y29" s="27"/>
    </row>
    <row r="30" spans="1:25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21.849999999999998</v>
      </c>
      <c r="J30" s="27"/>
      <c r="K30" s="27">
        <f>I30/25*100</f>
        <v>87.399999999999991</v>
      </c>
      <c r="O30" s="26" t="s">
        <v>134</v>
      </c>
      <c r="P30" s="26"/>
      <c r="Q30" s="26"/>
      <c r="R30" s="26"/>
      <c r="S30" s="26"/>
      <c r="T30" s="26"/>
      <c r="U30" s="26"/>
      <c r="V30" s="26" t="s">
        <v>73</v>
      </c>
      <c r="W30" s="27">
        <f>SUM(W25:W29)</f>
        <v>21.599999999999998</v>
      </c>
      <c r="X30" s="27"/>
      <c r="Y30" s="27">
        <f>W30/25*100</f>
        <v>86.399999999999991</v>
      </c>
    </row>
    <row r="31" spans="1:25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5.75" x14ac:dyDescent="0.25">
      <c r="A33" s="124" t="s">
        <v>82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7"/>
      <c r="O33" s="124" t="s">
        <v>82</v>
      </c>
      <c r="P33" s="124"/>
      <c r="Q33" s="124"/>
      <c r="R33" s="124"/>
      <c r="S33" s="124"/>
      <c r="T33" s="124"/>
      <c r="U33" s="124"/>
      <c r="V33" s="124"/>
      <c r="W33" s="124"/>
      <c r="X33" s="124"/>
      <c r="Y33" s="17"/>
    </row>
    <row r="34" spans="1:25" ht="15.75" customHeight="1" x14ac:dyDescent="0.25">
      <c r="A34" s="125" t="s">
        <v>83</v>
      </c>
      <c r="B34" s="126"/>
      <c r="C34" s="126"/>
      <c r="D34" s="127"/>
      <c r="E34" s="125" t="s">
        <v>84</v>
      </c>
      <c r="F34" s="126"/>
      <c r="G34" s="126"/>
      <c r="H34" s="126"/>
      <c r="O34" s="125" t="s">
        <v>83</v>
      </c>
      <c r="P34" s="126"/>
      <c r="Q34" s="126"/>
      <c r="R34" s="127"/>
      <c r="S34" s="125" t="s">
        <v>84</v>
      </c>
      <c r="T34" s="126"/>
      <c r="U34" s="126"/>
      <c r="V34" s="126"/>
      <c r="W34" s="76"/>
      <c r="X34" s="76"/>
      <c r="Y34" s="76"/>
    </row>
    <row r="35" spans="1:25" ht="15.75" customHeight="1" x14ac:dyDescent="0.25">
      <c r="A35" s="121" t="s">
        <v>85</v>
      </c>
      <c r="B35" s="122"/>
      <c r="C35" s="122"/>
      <c r="D35" s="123"/>
      <c r="E35" s="121" t="s">
        <v>86</v>
      </c>
      <c r="F35" s="122"/>
      <c r="G35" s="122"/>
      <c r="H35" s="122"/>
      <c r="O35" s="121" t="s">
        <v>85</v>
      </c>
      <c r="P35" s="122"/>
      <c r="Q35" s="122"/>
      <c r="R35" s="123"/>
      <c r="S35" s="121" t="s">
        <v>86</v>
      </c>
      <c r="T35" s="122"/>
      <c r="U35" s="122"/>
      <c r="V35" s="122"/>
      <c r="W35" s="76"/>
      <c r="X35" s="76"/>
      <c r="Y35" s="76"/>
    </row>
    <row r="36" spans="1:25" ht="15.75" customHeight="1" x14ac:dyDescent="0.25">
      <c r="A36" s="121" t="s">
        <v>87</v>
      </c>
      <c r="B36" s="122"/>
      <c r="C36" s="122"/>
      <c r="D36" s="123"/>
      <c r="E36" s="121" t="s">
        <v>88</v>
      </c>
      <c r="F36" s="122"/>
      <c r="G36" s="122"/>
      <c r="H36" s="122"/>
      <c r="O36" s="121" t="s">
        <v>87</v>
      </c>
      <c r="P36" s="122"/>
      <c r="Q36" s="122"/>
      <c r="R36" s="123"/>
      <c r="S36" s="121" t="s">
        <v>88</v>
      </c>
      <c r="T36" s="122"/>
      <c r="U36" s="122"/>
      <c r="V36" s="122"/>
      <c r="W36" s="76"/>
      <c r="X36" s="76"/>
      <c r="Y36" s="76"/>
    </row>
    <row r="37" spans="1:25" ht="15.75" customHeight="1" x14ac:dyDescent="0.25">
      <c r="A37" s="121" t="s">
        <v>89</v>
      </c>
      <c r="B37" s="122"/>
      <c r="C37" s="122"/>
      <c r="D37" s="123"/>
      <c r="E37" s="121" t="s">
        <v>90</v>
      </c>
      <c r="F37" s="122"/>
      <c r="G37" s="122"/>
      <c r="H37" s="122"/>
      <c r="O37" s="121" t="s">
        <v>89</v>
      </c>
      <c r="P37" s="122"/>
      <c r="Q37" s="122"/>
      <c r="R37" s="123"/>
      <c r="S37" s="121" t="s">
        <v>90</v>
      </c>
      <c r="T37" s="122"/>
      <c r="U37" s="122"/>
      <c r="V37" s="122"/>
      <c r="W37" s="76"/>
      <c r="X37" s="76"/>
      <c r="Y37" s="76"/>
    </row>
    <row r="38" spans="1:25" ht="15.75" customHeight="1" x14ac:dyDescent="0.25">
      <c r="A38" s="121" t="s">
        <v>91</v>
      </c>
      <c r="B38" s="122"/>
      <c r="C38" s="122"/>
      <c r="D38" s="123"/>
      <c r="E38" s="121" t="s">
        <v>92</v>
      </c>
      <c r="F38" s="122"/>
      <c r="G38" s="122"/>
      <c r="H38" s="122"/>
      <c r="O38" s="121" t="s">
        <v>91</v>
      </c>
      <c r="P38" s="122"/>
      <c r="Q38" s="122"/>
      <c r="R38" s="123"/>
      <c r="S38" s="121" t="s">
        <v>92</v>
      </c>
      <c r="T38" s="122"/>
      <c r="U38" s="122"/>
      <c r="V38" s="122"/>
      <c r="W38" s="76"/>
      <c r="X38" s="76"/>
      <c r="Y38" s="76"/>
    </row>
  </sheetData>
  <mergeCells count="25">
    <mergeCell ref="Q1:X1"/>
    <mergeCell ref="S35:V35"/>
    <mergeCell ref="O35:R35"/>
    <mergeCell ref="S34:V34"/>
    <mergeCell ref="O34:R34"/>
    <mergeCell ref="O33:X33"/>
    <mergeCell ref="S38:V38"/>
    <mergeCell ref="O38:R38"/>
    <mergeCell ref="S37:V37"/>
    <mergeCell ref="O37:R37"/>
    <mergeCell ref="S36:V36"/>
    <mergeCell ref="O36:R36"/>
    <mergeCell ref="A38:D38"/>
    <mergeCell ref="E38:H38"/>
    <mergeCell ref="A35:D35"/>
    <mergeCell ref="E35:H35"/>
    <mergeCell ref="A36:D36"/>
    <mergeCell ref="E36:H36"/>
    <mergeCell ref="A37:D37"/>
    <mergeCell ref="E37:H37"/>
    <mergeCell ref="D2:G2"/>
    <mergeCell ref="D1:G1"/>
    <mergeCell ref="A33:J33"/>
    <mergeCell ref="A34:D34"/>
    <mergeCell ref="E34:H34"/>
  </mergeCells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9"/>
  <sheetViews>
    <sheetView zoomScale="80" zoomScaleNormal="80" workbookViewId="0">
      <selection activeCell="S31" sqref="S31"/>
    </sheetView>
  </sheetViews>
  <sheetFormatPr defaultRowHeight="15" x14ac:dyDescent="0.25"/>
  <cols>
    <col min="5" max="5" width="9.140625" customWidth="1"/>
  </cols>
  <sheetData>
    <row r="1" spans="1:28" ht="42.75" customHeight="1" x14ac:dyDescent="0.3">
      <c r="C1" s="131" t="s">
        <v>114</v>
      </c>
      <c r="D1" s="132"/>
      <c r="E1" s="132"/>
      <c r="F1" s="132"/>
      <c r="G1" s="132"/>
      <c r="H1" s="131"/>
      <c r="P1" s="32"/>
      <c r="Q1" s="32"/>
      <c r="R1" s="131" t="s">
        <v>114</v>
      </c>
      <c r="S1" s="132"/>
      <c r="T1" s="132"/>
      <c r="U1" s="132"/>
      <c r="V1" s="132"/>
      <c r="W1" s="131"/>
      <c r="X1" s="32"/>
      <c r="Y1" s="32"/>
      <c r="Z1" s="32"/>
      <c r="AA1" s="32"/>
      <c r="AB1" s="32"/>
    </row>
    <row r="2" spans="1:28" x14ac:dyDescent="0.25"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5.75" x14ac:dyDescent="0.25">
      <c r="A3" s="17"/>
      <c r="B3" s="51" t="s">
        <v>147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P3" s="17"/>
      <c r="Q3" s="51" t="s">
        <v>146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5.75" x14ac:dyDescent="0.25">
      <c r="A4" s="18"/>
      <c r="B4" s="18"/>
      <c r="C4" s="18"/>
      <c r="D4" s="18" t="s">
        <v>66</v>
      </c>
      <c r="E4" s="18"/>
      <c r="F4" s="19">
        <v>5</v>
      </c>
      <c r="G4" s="18"/>
      <c r="H4" s="18"/>
      <c r="I4" s="18"/>
      <c r="J4" s="18"/>
      <c r="K4" s="18"/>
      <c r="L4" s="52"/>
      <c r="M4" s="17"/>
      <c r="N4" s="17"/>
      <c r="P4" s="18"/>
      <c r="Q4" s="18"/>
      <c r="R4" s="18"/>
      <c r="S4" s="18" t="s">
        <v>66</v>
      </c>
      <c r="T4" s="18"/>
      <c r="U4" s="19">
        <v>10</v>
      </c>
      <c r="V4" s="18"/>
      <c r="W4" s="18"/>
      <c r="X4" s="18"/>
      <c r="Y4" s="18"/>
      <c r="Z4" s="18"/>
      <c r="AA4" s="52"/>
      <c r="AB4" s="17"/>
    </row>
    <row r="5" spans="1:28" ht="15.75" x14ac:dyDescent="0.25">
      <c r="A5" s="20" t="s">
        <v>67</v>
      </c>
      <c r="B5" s="20" t="s">
        <v>68</v>
      </c>
      <c r="C5" s="20" t="s">
        <v>69</v>
      </c>
      <c r="D5" s="20" t="s">
        <v>70</v>
      </c>
      <c r="E5" s="20" t="s">
        <v>127</v>
      </c>
      <c r="F5" s="20" t="s">
        <v>128</v>
      </c>
      <c r="G5" s="20" t="s">
        <v>71</v>
      </c>
      <c r="H5" s="20"/>
      <c r="I5" s="20" t="s">
        <v>72</v>
      </c>
      <c r="J5" s="20"/>
      <c r="K5" s="20" t="s">
        <v>74</v>
      </c>
      <c r="L5" s="52"/>
      <c r="M5" s="17"/>
      <c r="N5" s="17"/>
      <c r="P5" s="20" t="s">
        <v>67</v>
      </c>
      <c r="Q5" s="20" t="s">
        <v>68</v>
      </c>
      <c r="R5" s="20" t="s">
        <v>69</v>
      </c>
      <c r="S5" s="20" t="s">
        <v>70</v>
      </c>
      <c r="T5" s="20" t="s">
        <v>127</v>
      </c>
      <c r="U5" s="20" t="s">
        <v>128</v>
      </c>
      <c r="V5" s="20" t="s">
        <v>71</v>
      </c>
      <c r="W5" s="20"/>
      <c r="X5" s="20" t="s">
        <v>72</v>
      </c>
      <c r="Y5" s="20"/>
      <c r="Z5" s="20" t="s">
        <v>74</v>
      </c>
      <c r="AA5" s="52"/>
      <c r="AB5" s="17"/>
    </row>
    <row r="6" spans="1:28" ht="15.75" x14ac:dyDescent="0.25">
      <c r="A6" s="26">
        <v>1</v>
      </c>
      <c r="B6" s="26">
        <v>2</v>
      </c>
      <c r="C6" s="26">
        <v>2</v>
      </c>
      <c r="D6" s="26">
        <v>1</v>
      </c>
      <c r="E6" s="26"/>
      <c r="F6" s="26"/>
      <c r="G6" s="26">
        <f>B6*5+C6*4+D6*3+E6*2+F6*1</f>
        <v>21</v>
      </c>
      <c r="H6" s="26"/>
      <c r="I6" s="27">
        <f>G6/F4</f>
        <v>4.2</v>
      </c>
      <c r="J6" s="27"/>
      <c r="K6" s="27"/>
      <c r="L6" s="52"/>
      <c r="M6" s="17"/>
      <c r="N6" s="17"/>
      <c r="P6" s="26">
        <v>1</v>
      </c>
      <c r="Q6" s="26">
        <v>4</v>
      </c>
      <c r="R6" s="26">
        <v>5</v>
      </c>
      <c r="S6" s="26">
        <v>1</v>
      </c>
      <c r="T6" s="26"/>
      <c r="U6" s="26"/>
      <c r="V6" s="26">
        <f>Q6*5+R6*4+S6*3+T6*2+U6*1</f>
        <v>43</v>
      </c>
      <c r="W6" s="26"/>
      <c r="X6" s="27">
        <f>V6/U4</f>
        <v>4.3</v>
      </c>
      <c r="Y6" s="27"/>
      <c r="Z6" s="27"/>
      <c r="AA6" s="52"/>
      <c r="AB6" s="17"/>
    </row>
    <row r="7" spans="1:28" ht="15.75" x14ac:dyDescent="0.25">
      <c r="A7" s="26">
        <v>2</v>
      </c>
      <c r="B7" s="26">
        <v>3</v>
      </c>
      <c r="C7" s="26">
        <v>2</v>
      </c>
      <c r="D7" s="26"/>
      <c r="E7" s="26"/>
      <c r="F7" s="26"/>
      <c r="G7" s="26">
        <f>B7*5+C7*4+D7*3+E7*2+F7*1</f>
        <v>23</v>
      </c>
      <c r="H7" s="26"/>
      <c r="I7" s="27">
        <f>G7/F4</f>
        <v>4.5999999999999996</v>
      </c>
      <c r="J7" s="27"/>
      <c r="K7" s="27"/>
      <c r="L7" s="52"/>
      <c r="M7" s="17"/>
      <c r="N7" s="17"/>
      <c r="P7" s="26">
        <v>2</v>
      </c>
      <c r="Q7" s="26">
        <v>5</v>
      </c>
      <c r="R7" s="26">
        <v>3</v>
      </c>
      <c r="S7" s="26"/>
      <c r="T7" s="26">
        <v>1</v>
      </c>
      <c r="U7" s="26">
        <v>1</v>
      </c>
      <c r="V7" s="26">
        <f>Q7*5+R7*4+S7*3+T7*2+U7*1</f>
        <v>40</v>
      </c>
      <c r="W7" s="26"/>
      <c r="X7" s="27">
        <f>V7/U4</f>
        <v>4</v>
      </c>
      <c r="Y7" s="27"/>
      <c r="Z7" s="27"/>
      <c r="AA7" s="52"/>
      <c r="AB7" s="17"/>
    </row>
    <row r="8" spans="1:28" ht="15.75" x14ac:dyDescent="0.25">
      <c r="A8" s="26">
        <v>3</v>
      </c>
      <c r="B8" s="26">
        <v>3</v>
      </c>
      <c r="C8" s="26">
        <v>1</v>
      </c>
      <c r="D8" s="26"/>
      <c r="E8" s="26"/>
      <c r="F8" s="26">
        <v>1</v>
      </c>
      <c r="G8" s="26">
        <f>B8*5+C8*4+D8*3+E8*2+F8*1</f>
        <v>20</v>
      </c>
      <c r="H8" s="26"/>
      <c r="I8" s="27">
        <f>G8/F4</f>
        <v>4</v>
      </c>
      <c r="J8" s="27"/>
      <c r="K8" s="27"/>
      <c r="L8" s="17"/>
      <c r="M8" s="17"/>
      <c r="N8" s="17"/>
      <c r="P8" s="26">
        <v>3</v>
      </c>
      <c r="Q8" s="26">
        <v>4</v>
      </c>
      <c r="R8" s="26">
        <v>5</v>
      </c>
      <c r="S8" s="26">
        <v>1</v>
      </c>
      <c r="T8" s="26"/>
      <c r="U8" s="26"/>
      <c r="V8" s="26">
        <f>Q8*5+R8*4+S8*3+T8*2+U8*1</f>
        <v>43</v>
      </c>
      <c r="W8" s="26"/>
      <c r="X8" s="27">
        <f>V8/U4</f>
        <v>4.3</v>
      </c>
      <c r="Y8" s="27"/>
      <c r="Z8" s="27"/>
      <c r="AA8" s="17"/>
      <c r="AB8" s="17"/>
    </row>
    <row r="9" spans="1:28" ht="15.75" x14ac:dyDescent="0.25">
      <c r="A9" s="26" t="s">
        <v>130</v>
      </c>
      <c r="B9" s="26"/>
      <c r="C9" s="26"/>
      <c r="D9" s="26"/>
      <c r="E9" s="26"/>
      <c r="F9" s="26"/>
      <c r="G9" s="26"/>
      <c r="H9" s="26" t="s">
        <v>73</v>
      </c>
      <c r="I9" s="27">
        <f>I6+I7+I8</f>
        <v>12.8</v>
      </c>
      <c r="J9" s="27"/>
      <c r="K9" s="27">
        <f>I9/15*100</f>
        <v>85.333333333333343</v>
      </c>
      <c r="L9" s="17"/>
      <c r="M9" s="17"/>
      <c r="N9" s="17"/>
      <c r="P9" s="26" t="s">
        <v>130</v>
      </c>
      <c r="Q9" s="26"/>
      <c r="R9" s="26"/>
      <c r="S9" s="26"/>
      <c r="T9" s="26"/>
      <c r="U9" s="26"/>
      <c r="V9" s="26"/>
      <c r="W9" s="26" t="s">
        <v>73</v>
      </c>
      <c r="X9" s="27">
        <f>X6+X7+X8</f>
        <v>12.600000000000001</v>
      </c>
      <c r="Y9" s="27"/>
      <c r="Z9" s="27">
        <f>X9/15*100</f>
        <v>84.000000000000014</v>
      </c>
      <c r="AA9" s="17"/>
      <c r="AB9" s="17"/>
    </row>
    <row r="10" spans="1:28" ht="15.75" x14ac:dyDescent="0.25">
      <c r="A10" s="26">
        <v>4</v>
      </c>
      <c r="B10" s="26">
        <v>2</v>
      </c>
      <c r="C10" s="26">
        <v>3</v>
      </c>
      <c r="D10" s="26"/>
      <c r="E10" s="26"/>
      <c r="F10" s="26"/>
      <c r="G10" s="26">
        <f>B10*5+C10*4+D10*3+E10*2+F10*1</f>
        <v>22</v>
      </c>
      <c r="H10" s="26"/>
      <c r="I10" s="27">
        <f>G10/F4</f>
        <v>4.4000000000000004</v>
      </c>
      <c r="J10" s="27"/>
      <c r="K10" s="27"/>
      <c r="L10" s="17"/>
      <c r="M10" s="17"/>
      <c r="N10" s="17"/>
      <c r="P10" s="26">
        <v>4</v>
      </c>
      <c r="Q10" s="26">
        <v>5</v>
      </c>
      <c r="R10" s="26">
        <v>4</v>
      </c>
      <c r="S10" s="26">
        <v>1</v>
      </c>
      <c r="T10" s="26"/>
      <c r="U10" s="26"/>
      <c r="V10" s="26">
        <f>Q10*5+R10*4+S10*3+T10*2+U10*1</f>
        <v>44</v>
      </c>
      <c r="W10" s="26"/>
      <c r="X10" s="27">
        <f>V10/U4</f>
        <v>4.4000000000000004</v>
      </c>
      <c r="Y10" s="27"/>
      <c r="Z10" s="27"/>
      <c r="AA10" s="17"/>
      <c r="AB10" s="17"/>
    </row>
    <row r="11" spans="1:28" ht="15.75" x14ac:dyDescent="0.25">
      <c r="A11" s="26">
        <v>5</v>
      </c>
      <c r="B11" s="26">
        <v>1</v>
      </c>
      <c r="C11" s="26">
        <v>2</v>
      </c>
      <c r="D11" s="26">
        <v>2</v>
      </c>
      <c r="E11" s="26"/>
      <c r="F11" s="26"/>
      <c r="G11" s="26">
        <f>B11*5+C11*4+D11*3+E11*2+F11*1</f>
        <v>19</v>
      </c>
      <c r="H11" s="26"/>
      <c r="I11" s="27">
        <f>G11/F4</f>
        <v>3.8</v>
      </c>
      <c r="J11" s="27"/>
      <c r="K11" s="27"/>
      <c r="L11" s="17"/>
      <c r="M11" s="17"/>
      <c r="N11" s="17"/>
      <c r="P11" s="26">
        <v>5</v>
      </c>
      <c r="Q11" s="26">
        <v>4</v>
      </c>
      <c r="R11" s="26">
        <v>4</v>
      </c>
      <c r="S11" s="26">
        <v>1</v>
      </c>
      <c r="T11" s="26">
        <v>1</v>
      </c>
      <c r="U11" s="26"/>
      <c r="V11" s="26">
        <f>Q11*5+R11*4+S11*3+T11*2+U11*1</f>
        <v>41</v>
      </c>
      <c r="W11" s="26"/>
      <c r="X11" s="27">
        <f>V11/U4</f>
        <v>4.0999999999999996</v>
      </c>
      <c r="Y11" s="27"/>
      <c r="Z11" s="27"/>
      <c r="AA11" s="17"/>
      <c r="AB11" s="17"/>
    </row>
    <row r="12" spans="1:28" ht="15.75" x14ac:dyDescent="0.25">
      <c r="A12" s="26">
        <v>6</v>
      </c>
      <c r="B12" s="26">
        <v>2</v>
      </c>
      <c r="C12" s="26">
        <v>1</v>
      </c>
      <c r="D12" s="26">
        <v>1</v>
      </c>
      <c r="E12" s="26">
        <v>1</v>
      </c>
      <c r="F12" s="26"/>
      <c r="G12" s="26">
        <f>B12*5+C12*4+D12*3+E12*2+F12*1</f>
        <v>19</v>
      </c>
      <c r="H12" s="26"/>
      <c r="I12" s="27">
        <f>G12/F4</f>
        <v>3.8</v>
      </c>
      <c r="J12" s="27"/>
      <c r="K12" s="27"/>
      <c r="L12" s="17"/>
      <c r="M12" s="17"/>
      <c r="N12" s="17"/>
      <c r="P12" s="26">
        <v>6</v>
      </c>
      <c r="Q12" s="26">
        <v>6</v>
      </c>
      <c r="R12" s="26">
        <v>2</v>
      </c>
      <c r="S12" s="26">
        <v>2</v>
      </c>
      <c r="T12" s="26"/>
      <c r="U12" s="26"/>
      <c r="V12" s="26">
        <f>Q12*5+R12*4+S12*3+T12*2+U12*1</f>
        <v>44</v>
      </c>
      <c r="W12" s="26"/>
      <c r="X12" s="27">
        <f>V12/U4</f>
        <v>4.4000000000000004</v>
      </c>
      <c r="Y12" s="27"/>
      <c r="Z12" s="27"/>
      <c r="AA12" s="17"/>
      <c r="AB12" s="17"/>
    </row>
    <row r="13" spans="1:28" ht="15.75" x14ac:dyDescent="0.25">
      <c r="A13" s="26">
        <v>7</v>
      </c>
      <c r="B13" s="26">
        <v>3</v>
      </c>
      <c r="C13" s="26">
        <v>1</v>
      </c>
      <c r="D13" s="26">
        <v>1</v>
      </c>
      <c r="E13" s="26"/>
      <c r="F13" s="26"/>
      <c r="G13" s="26">
        <f>B13*5+C13*4+D13*3+E13*2+F13*1</f>
        <v>22</v>
      </c>
      <c r="H13" s="26"/>
      <c r="I13" s="27">
        <f>G13/F4</f>
        <v>4.4000000000000004</v>
      </c>
      <c r="J13" s="27"/>
      <c r="K13" s="27"/>
      <c r="L13" s="17"/>
      <c r="M13" s="17"/>
      <c r="N13" s="17"/>
      <c r="P13" s="26">
        <v>7</v>
      </c>
      <c r="Q13" s="26">
        <v>5</v>
      </c>
      <c r="R13" s="26">
        <v>4</v>
      </c>
      <c r="S13" s="26">
        <v>1</v>
      </c>
      <c r="T13" s="26"/>
      <c r="U13" s="26"/>
      <c r="V13" s="26">
        <f>Q13*5+R13*4+S13*3+T13*2+U13*1</f>
        <v>44</v>
      </c>
      <c r="W13" s="26"/>
      <c r="X13" s="27">
        <f>V13/U4</f>
        <v>4.4000000000000004</v>
      </c>
      <c r="Y13" s="27"/>
      <c r="Z13" s="27"/>
      <c r="AA13" s="17"/>
      <c r="AB13" s="17"/>
    </row>
    <row r="14" spans="1:28" ht="15.75" x14ac:dyDescent="0.25">
      <c r="A14" s="26" t="s">
        <v>131</v>
      </c>
      <c r="B14" s="26"/>
      <c r="C14" s="26"/>
      <c r="D14" s="26"/>
      <c r="E14" s="26"/>
      <c r="F14" s="26"/>
      <c r="G14" s="26"/>
      <c r="H14" s="26" t="s">
        <v>73</v>
      </c>
      <c r="I14" s="27">
        <f>SUM(I10:I13)</f>
        <v>16.399999999999999</v>
      </c>
      <c r="J14" s="27"/>
      <c r="K14" s="27">
        <f>I14/20*100</f>
        <v>82</v>
      </c>
      <c r="L14" s="17"/>
      <c r="M14" s="17"/>
      <c r="N14" s="17"/>
      <c r="P14" s="26" t="s">
        <v>131</v>
      </c>
      <c r="Q14" s="26"/>
      <c r="R14" s="26"/>
      <c r="S14" s="26"/>
      <c r="T14" s="26"/>
      <c r="U14" s="26"/>
      <c r="V14" s="26"/>
      <c r="W14" s="26" t="s">
        <v>73</v>
      </c>
      <c r="X14" s="27">
        <f>SUM(X10:X13)</f>
        <v>17.3</v>
      </c>
      <c r="Y14" s="27"/>
      <c r="Z14" s="27">
        <f>X14/20*100</f>
        <v>86.5</v>
      </c>
      <c r="AA14" s="17"/>
      <c r="AB14" s="17"/>
    </row>
    <row r="15" spans="1:28" ht="15.75" x14ac:dyDescent="0.25">
      <c r="A15" s="26">
        <v>8</v>
      </c>
      <c r="B15" s="26">
        <v>2</v>
      </c>
      <c r="C15" s="26">
        <v>2</v>
      </c>
      <c r="D15" s="26">
        <v>1</v>
      </c>
      <c r="E15" s="26"/>
      <c r="F15" s="26"/>
      <c r="G15" s="26">
        <f>B15*5+C15*4+D15*3+E15*2+F15*1</f>
        <v>21</v>
      </c>
      <c r="H15" s="26"/>
      <c r="I15" s="27">
        <f>G15/F4</f>
        <v>4.2</v>
      </c>
      <c r="J15" s="27"/>
      <c r="K15" s="27"/>
      <c r="L15" s="17"/>
      <c r="M15" s="17"/>
      <c r="N15" s="17"/>
      <c r="P15" s="26">
        <v>8</v>
      </c>
      <c r="Q15" s="26">
        <v>4</v>
      </c>
      <c r="R15" s="26">
        <v>6</v>
      </c>
      <c r="S15" s="26"/>
      <c r="T15" s="26"/>
      <c r="U15" s="26"/>
      <c r="V15" s="26">
        <f>Q15*5+R15*4+S15*3+T15*2+U15*1</f>
        <v>44</v>
      </c>
      <c r="W15" s="26"/>
      <c r="X15" s="27">
        <f>V15/U4</f>
        <v>4.4000000000000004</v>
      </c>
      <c r="Y15" s="27"/>
      <c r="Z15" s="27"/>
      <c r="AA15" s="17"/>
      <c r="AB15" s="17"/>
    </row>
    <row r="16" spans="1:28" ht="15.75" x14ac:dyDescent="0.25">
      <c r="A16" s="26">
        <v>9</v>
      </c>
      <c r="B16" s="26">
        <v>2</v>
      </c>
      <c r="C16" s="26">
        <v>1</v>
      </c>
      <c r="D16" s="26">
        <v>2</v>
      </c>
      <c r="E16" s="26"/>
      <c r="F16" s="26"/>
      <c r="G16" s="26">
        <f>B16*5+C16*4+D16*3+E16*2+F16*1</f>
        <v>20</v>
      </c>
      <c r="H16" s="26"/>
      <c r="I16" s="27">
        <f>G16/F4</f>
        <v>4</v>
      </c>
      <c r="J16" s="27"/>
      <c r="K16" s="27"/>
      <c r="L16" s="17"/>
      <c r="M16" s="17"/>
      <c r="N16" s="17"/>
      <c r="P16" s="26">
        <v>9</v>
      </c>
      <c r="Q16" s="26">
        <v>5</v>
      </c>
      <c r="R16" s="26">
        <v>5</v>
      </c>
      <c r="S16" s="26"/>
      <c r="T16" s="26"/>
      <c r="U16" s="26"/>
      <c r="V16" s="26">
        <f>Q16*5+R16*4+S16*3+T16*2+U16*1</f>
        <v>45</v>
      </c>
      <c r="W16" s="26"/>
      <c r="X16" s="27">
        <f>V16/U4</f>
        <v>4.5</v>
      </c>
      <c r="Y16" s="27"/>
      <c r="Z16" s="27"/>
      <c r="AA16" s="17"/>
      <c r="AB16" s="17"/>
    </row>
    <row r="17" spans="1:28" ht="15.75" x14ac:dyDescent="0.25">
      <c r="A17" s="26">
        <v>10</v>
      </c>
      <c r="B17" s="26">
        <v>2</v>
      </c>
      <c r="C17" s="26">
        <v>2</v>
      </c>
      <c r="D17" s="26">
        <v>1</v>
      </c>
      <c r="E17" s="26"/>
      <c r="F17" s="26"/>
      <c r="G17" s="26">
        <f>B17*5+C17*4+D17*3+E17*2+F17*1</f>
        <v>21</v>
      </c>
      <c r="H17" s="26"/>
      <c r="I17" s="27">
        <f>G17/F4</f>
        <v>4.2</v>
      </c>
      <c r="J17" s="27"/>
      <c r="K17" s="27"/>
      <c r="L17" s="17"/>
      <c r="M17" s="17"/>
      <c r="N17" s="17"/>
      <c r="P17" s="26">
        <v>10</v>
      </c>
      <c r="Q17" s="26">
        <v>5</v>
      </c>
      <c r="R17" s="26">
        <v>4</v>
      </c>
      <c r="S17" s="26">
        <v>1</v>
      </c>
      <c r="T17" s="26"/>
      <c r="U17" s="26"/>
      <c r="V17" s="26">
        <f>Q17*5+R17*4+S17*3+T17*2+U17*1</f>
        <v>44</v>
      </c>
      <c r="W17" s="26"/>
      <c r="X17" s="27">
        <f>V17/U4</f>
        <v>4.4000000000000004</v>
      </c>
      <c r="Y17" s="27"/>
      <c r="Z17" s="27"/>
      <c r="AA17" s="17"/>
      <c r="AB17" s="17"/>
    </row>
    <row r="18" spans="1:28" ht="15.75" x14ac:dyDescent="0.25">
      <c r="A18" s="26">
        <v>11</v>
      </c>
      <c r="B18" s="26">
        <v>2</v>
      </c>
      <c r="C18" s="26">
        <v>2</v>
      </c>
      <c r="D18" s="26">
        <v>1</v>
      </c>
      <c r="E18" s="26"/>
      <c r="F18" s="26"/>
      <c r="G18" s="26">
        <f>B18*5+C18*4+D18*3+E18*2+F18*1</f>
        <v>21</v>
      </c>
      <c r="H18" s="26"/>
      <c r="I18" s="27">
        <f>G18/F4</f>
        <v>4.2</v>
      </c>
      <c r="J18" s="27"/>
      <c r="K18" s="27"/>
      <c r="L18" s="17"/>
      <c r="M18" s="17"/>
      <c r="N18" s="17"/>
      <c r="P18" s="26">
        <v>11</v>
      </c>
      <c r="Q18" s="26">
        <v>5</v>
      </c>
      <c r="R18" s="26">
        <v>3</v>
      </c>
      <c r="S18" s="26">
        <v>2</v>
      </c>
      <c r="T18" s="26"/>
      <c r="U18" s="26"/>
      <c r="V18" s="26">
        <f>Q18*5+R18*4+S18*3+T18*2+U18*1</f>
        <v>43</v>
      </c>
      <c r="W18" s="26"/>
      <c r="X18" s="27">
        <f>V18/U4</f>
        <v>4.3</v>
      </c>
      <c r="Y18" s="27"/>
      <c r="Z18" s="27"/>
      <c r="AA18" s="17"/>
      <c r="AB18" s="17"/>
    </row>
    <row r="19" spans="1:28" ht="15.75" x14ac:dyDescent="0.25">
      <c r="A19" s="26">
        <v>12</v>
      </c>
      <c r="B19" s="26">
        <v>3</v>
      </c>
      <c r="C19" s="26">
        <v>2</v>
      </c>
      <c r="D19" s="26"/>
      <c r="E19" s="26"/>
      <c r="F19" s="26"/>
      <c r="G19" s="26">
        <f>B19*5+C19*4+D19*+E19*2+F19*1</f>
        <v>23</v>
      </c>
      <c r="H19" s="26"/>
      <c r="I19" s="27">
        <f>G19/F4</f>
        <v>4.5999999999999996</v>
      </c>
      <c r="J19" s="27"/>
      <c r="K19" s="27"/>
      <c r="L19" s="17"/>
      <c r="M19" s="17"/>
      <c r="N19" s="17"/>
      <c r="P19" s="26">
        <v>12</v>
      </c>
      <c r="Q19" s="26">
        <v>7</v>
      </c>
      <c r="R19" s="26">
        <v>3</v>
      </c>
      <c r="S19" s="26"/>
      <c r="T19" s="26"/>
      <c r="U19" s="26"/>
      <c r="V19" s="26">
        <f>Q19*5+R19*4+S19*+T19*2+U19*1</f>
        <v>47</v>
      </c>
      <c r="W19" s="26"/>
      <c r="X19" s="27">
        <f>V19/U4</f>
        <v>4.7</v>
      </c>
      <c r="Y19" s="27"/>
      <c r="Z19" s="27"/>
      <c r="AA19" s="17"/>
      <c r="AB19" s="17"/>
    </row>
    <row r="20" spans="1:28" ht="15.75" x14ac:dyDescent="0.25">
      <c r="A20" s="26">
        <v>13</v>
      </c>
      <c r="B20" s="26">
        <v>1</v>
      </c>
      <c r="C20" s="26">
        <v>2</v>
      </c>
      <c r="D20" s="26">
        <v>2</v>
      </c>
      <c r="E20" s="26"/>
      <c r="F20" s="26"/>
      <c r="G20" s="26">
        <f>B20*5+C20*4+D20*3+E20*2+F20*1</f>
        <v>19</v>
      </c>
      <c r="H20" s="26"/>
      <c r="I20" s="27">
        <f>G20/F4</f>
        <v>3.8</v>
      </c>
      <c r="J20" s="27"/>
      <c r="K20" s="27"/>
      <c r="L20" s="17"/>
      <c r="M20" s="17"/>
      <c r="N20" s="17"/>
      <c r="P20" s="26">
        <v>13</v>
      </c>
      <c r="Q20" s="26">
        <v>6</v>
      </c>
      <c r="R20" s="26">
        <v>3</v>
      </c>
      <c r="S20" s="26">
        <v>1</v>
      </c>
      <c r="T20" s="26"/>
      <c r="U20" s="26"/>
      <c r="V20" s="26">
        <f>Q20*5+R20*4+S20*3+T20*2+U20*1</f>
        <v>45</v>
      </c>
      <c r="W20" s="26"/>
      <c r="X20" s="27">
        <f>V20/U4</f>
        <v>4.5</v>
      </c>
      <c r="Y20" s="27"/>
      <c r="Z20" s="27"/>
      <c r="AA20" s="17"/>
      <c r="AB20" s="17"/>
    </row>
    <row r="21" spans="1:28" ht="15.75" x14ac:dyDescent="0.25">
      <c r="A21" s="26" t="s">
        <v>132</v>
      </c>
      <c r="B21" s="26"/>
      <c r="C21" s="26"/>
      <c r="D21" s="26"/>
      <c r="E21" s="26"/>
      <c r="F21" s="26"/>
      <c r="G21" s="26"/>
      <c r="H21" s="26" t="s">
        <v>73</v>
      </c>
      <c r="I21" s="27">
        <f>SUM(I15:I20)</f>
        <v>24.999999999999996</v>
      </c>
      <c r="J21" s="27"/>
      <c r="K21" s="27">
        <f>I21/30*100</f>
        <v>83.333333333333329</v>
      </c>
      <c r="L21" s="17"/>
      <c r="M21" s="17"/>
      <c r="N21" s="17"/>
      <c r="P21" s="26" t="s">
        <v>132</v>
      </c>
      <c r="Q21" s="26"/>
      <c r="R21" s="26"/>
      <c r="S21" s="26"/>
      <c r="T21" s="26"/>
      <c r="U21" s="26"/>
      <c r="V21" s="26"/>
      <c r="W21" s="26" t="s">
        <v>73</v>
      </c>
      <c r="X21" s="27">
        <f>SUM(X15:X20)</f>
        <v>26.8</v>
      </c>
      <c r="Y21" s="27"/>
      <c r="Z21" s="27">
        <f>X21/30*100</f>
        <v>89.333333333333329</v>
      </c>
      <c r="AA21" s="17"/>
      <c r="AB21" s="17"/>
    </row>
    <row r="22" spans="1:28" ht="15.75" x14ac:dyDescent="0.25">
      <c r="A22" s="26">
        <v>14</v>
      </c>
      <c r="B22" s="26">
        <v>2</v>
      </c>
      <c r="C22" s="26">
        <v>2</v>
      </c>
      <c r="D22" s="26">
        <v>1</v>
      </c>
      <c r="E22" s="26"/>
      <c r="F22" s="26"/>
      <c r="G22" s="26">
        <f>B22*5+C22*4+D22*3+E22*2+F22*1</f>
        <v>21</v>
      </c>
      <c r="H22" s="26"/>
      <c r="I22" s="27">
        <f>G22/F4</f>
        <v>4.2</v>
      </c>
      <c r="J22" s="27"/>
      <c r="K22" s="27"/>
      <c r="L22" s="17"/>
      <c r="M22" s="17"/>
      <c r="N22" s="17"/>
      <c r="P22" s="26">
        <v>14</v>
      </c>
      <c r="Q22" s="26">
        <v>3</v>
      </c>
      <c r="R22" s="26">
        <v>3</v>
      </c>
      <c r="S22" s="26">
        <v>2</v>
      </c>
      <c r="T22" s="26">
        <v>2</v>
      </c>
      <c r="U22" s="26"/>
      <c r="V22" s="26">
        <f>Q22*5+R22*4+S22*3+T22*2+U22*1</f>
        <v>37</v>
      </c>
      <c r="W22" s="26"/>
      <c r="X22" s="27">
        <f>V22/U4</f>
        <v>3.7</v>
      </c>
      <c r="Y22" s="27"/>
      <c r="Z22" s="27"/>
      <c r="AA22" s="17"/>
      <c r="AB22" s="17"/>
    </row>
    <row r="23" spans="1:28" ht="15.75" x14ac:dyDescent="0.25">
      <c r="A23" s="26">
        <v>15</v>
      </c>
      <c r="B23" s="26">
        <v>3</v>
      </c>
      <c r="C23" s="26">
        <v>1</v>
      </c>
      <c r="D23" s="26">
        <v>1</v>
      </c>
      <c r="E23" s="26"/>
      <c r="F23" s="26"/>
      <c r="G23" s="26">
        <f>B23*5+C23*4+D23*3+E23*2+F23*1</f>
        <v>22</v>
      </c>
      <c r="H23" s="26"/>
      <c r="I23" s="27">
        <f>G23/F4</f>
        <v>4.4000000000000004</v>
      </c>
      <c r="J23" s="27"/>
      <c r="K23" s="27"/>
      <c r="L23" s="17"/>
      <c r="M23" s="17"/>
      <c r="N23" s="17"/>
      <c r="P23" s="26">
        <v>15</v>
      </c>
      <c r="Q23" s="26">
        <v>5</v>
      </c>
      <c r="R23" s="26">
        <v>4</v>
      </c>
      <c r="S23" s="26">
        <v>1</v>
      </c>
      <c r="T23" s="26"/>
      <c r="U23" s="26"/>
      <c r="V23" s="26">
        <f>Q23*5+R23*4+S23*3+T23*2+U23*1</f>
        <v>44</v>
      </c>
      <c r="W23" s="26"/>
      <c r="X23" s="27">
        <f>V23/U4</f>
        <v>4.4000000000000004</v>
      </c>
      <c r="Y23" s="27"/>
      <c r="Z23" s="27"/>
      <c r="AA23" s="17"/>
      <c r="AB23" s="17"/>
    </row>
    <row r="24" spans="1:28" ht="15.75" x14ac:dyDescent="0.25">
      <c r="A24" s="26">
        <v>16</v>
      </c>
      <c r="B24" s="26">
        <v>2</v>
      </c>
      <c r="C24" s="26">
        <v>1</v>
      </c>
      <c r="D24" s="26">
        <v>2</v>
      </c>
      <c r="E24" s="26"/>
      <c r="F24" s="26"/>
      <c r="G24" s="26">
        <f>B24*5+C24*4+D24*3+E24*2+F24*1</f>
        <v>20</v>
      </c>
      <c r="H24" s="26"/>
      <c r="I24" s="27">
        <f>G24/F4</f>
        <v>4</v>
      </c>
      <c r="J24" s="27"/>
      <c r="K24" s="27"/>
      <c r="L24" s="17"/>
      <c r="M24" s="17"/>
      <c r="N24" s="17"/>
      <c r="P24" s="26">
        <v>16</v>
      </c>
      <c r="Q24" s="26">
        <v>4</v>
      </c>
      <c r="R24" s="26">
        <v>4</v>
      </c>
      <c r="S24" s="26">
        <v>2</v>
      </c>
      <c r="T24" s="26"/>
      <c r="U24" s="26"/>
      <c r="V24" s="26">
        <f>Q24*5+R24*4+S24*3+T24*2+U24*1</f>
        <v>42</v>
      </c>
      <c r="W24" s="26"/>
      <c r="X24" s="27">
        <f>V24/U4</f>
        <v>4.2</v>
      </c>
      <c r="Y24" s="27"/>
      <c r="Z24" s="27"/>
      <c r="AA24" s="17"/>
      <c r="AB24" s="17"/>
    </row>
    <row r="25" spans="1:28" ht="15.75" x14ac:dyDescent="0.25">
      <c r="A25" s="26" t="s">
        <v>133</v>
      </c>
      <c r="B25" s="26"/>
      <c r="C25" s="26"/>
      <c r="D25" s="26"/>
      <c r="E25" s="26"/>
      <c r="F25" s="26"/>
      <c r="G25" s="26"/>
      <c r="H25" s="26" t="s">
        <v>73</v>
      </c>
      <c r="I25" s="27">
        <f>SUM(I22:I24)</f>
        <v>12.600000000000001</v>
      </c>
      <c r="J25" s="27"/>
      <c r="K25" s="27">
        <f>I25/15*100</f>
        <v>84.000000000000014</v>
      </c>
      <c r="L25" s="17"/>
      <c r="M25" s="17"/>
      <c r="N25" s="17"/>
      <c r="P25" s="26" t="s">
        <v>133</v>
      </c>
      <c r="Q25" s="26"/>
      <c r="R25" s="26"/>
      <c r="S25" s="26"/>
      <c r="T25" s="26"/>
      <c r="U25" s="26"/>
      <c r="V25" s="26"/>
      <c r="W25" s="26" t="s">
        <v>73</v>
      </c>
      <c r="X25" s="27">
        <f>SUM(X22:X24)</f>
        <v>12.3</v>
      </c>
      <c r="Y25" s="27"/>
      <c r="Z25" s="27">
        <f>X25/15*100</f>
        <v>82</v>
      </c>
      <c r="AA25" s="17"/>
      <c r="AB25" s="17"/>
    </row>
    <row r="26" spans="1:28" ht="15.75" x14ac:dyDescent="0.25">
      <c r="A26" s="26">
        <v>17</v>
      </c>
      <c r="B26" s="26">
        <v>2</v>
      </c>
      <c r="C26" s="26">
        <v>2</v>
      </c>
      <c r="D26" s="26">
        <v>1</v>
      </c>
      <c r="E26" s="26"/>
      <c r="F26" s="26"/>
      <c r="G26" s="26">
        <f>B26*5+C26*4+D26*3+E26*2+F26*1</f>
        <v>21</v>
      </c>
      <c r="H26" s="26"/>
      <c r="I26" s="27">
        <f>G26/F4</f>
        <v>4.2</v>
      </c>
      <c r="J26" s="27"/>
      <c r="K26" s="27"/>
      <c r="L26" s="17"/>
      <c r="M26" s="17"/>
      <c r="N26" s="17"/>
      <c r="P26" s="26">
        <v>17</v>
      </c>
      <c r="Q26" s="26">
        <v>4</v>
      </c>
      <c r="R26" s="26">
        <v>3</v>
      </c>
      <c r="S26" s="26">
        <v>1</v>
      </c>
      <c r="T26" s="26">
        <v>2</v>
      </c>
      <c r="U26" s="26"/>
      <c r="V26" s="26">
        <f>Q26*5+R26*4+S26*3+T26*2+U26*1</f>
        <v>39</v>
      </c>
      <c r="W26" s="26"/>
      <c r="X26" s="27">
        <f>V26/U4</f>
        <v>3.9</v>
      </c>
      <c r="Y26" s="27"/>
      <c r="Z26" s="27"/>
      <c r="AA26" s="17"/>
      <c r="AB26" s="17"/>
    </row>
    <row r="27" spans="1:28" ht="15.75" x14ac:dyDescent="0.25">
      <c r="A27" s="26">
        <v>18</v>
      </c>
      <c r="B27" s="26">
        <v>2</v>
      </c>
      <c r="C27" s="26">
        <v>2</v>
      </c>
      <c r="D27" s="26">
        <v>1</v>
      </c>
      <c r="E27" s="26"/>
      <c r="F27" s="26"/>
      <c r="G27" s="26">
        <f>B27*5+C27*4+D27*3+E27*2+F27*1</f>
        <v>21</v>
      </c>
      <c r="H27" s="26"/>
      <c r="I27" s="27">
        <f>G27/F4</f>
        <v>4.2</v>
      </c>
      <c r="J27" s="27"/>
      <c r="K27" s="27"/>
      <c r="L27" s="17"/>
      <c r="M27" s="17"/>
      <c r="N27" s="17"/>
      <c r="P27" s="26">
        <v>18</v>
      </c>
      <c r="Q27" s="26">
        <v>4</v>
      </c>
      <c r="R27" s="26">
        <v>4</v>
      </c>
      <c r="S27" s="26">
        <v>1</v>
      </c>
      <c r="T27" s="26"/>
      <c r="U27" s="26">
        <v>1</v>
      </c>
      <c r="V27" s="26">
        <f>Q27*5+R27*4+S27*3+T27*2+U27*1</f>
        <v>40</v>
      </c>
      <c r="W27" s="26"/>
      <c r="X27" s="27">
        <f>V27/U4</f>
        <v>4</v>
      </c>
      <c r="Y27" s="27"/>
      <c r="Z27" s="27"/>
      <c r="AA27" s="17"/>
      <c r="AB27" s="17"/>
    </row>
    <row r="28" spans="1:28" ht="15.75" x14ac:dyDescent="0.25">
      <c r="A28" s="26">
        <v>19</v>
      </c>
      <c r="B28" s="26">
        <v>1</v>
      </c>
      <c r="C28" s="26">
        <v>1</v>
      </c>
      <c r="D28" s="26">
        <v>3</v>
      </c>
      <c r="E28" s="26"/>
      <c r="F28" s="26"/>
      <c r="G28" s="26">
        <f>B28*5+C28*4+D28*3+E28*2+F28*1</f>
        <v>18</v>
      </c>
      <c r="H28" s="26"/>
      <c r="I28" s="27">
        <f>G28/F4</f>
        <v>3.6</v>
      </c>
      <c r="J28" s="27"/>
      <c r="K28" s="27"/>
      <c r="L28" s="17"/>
      <c r="M28" s="17"/>
      <c r="N28" s="17"/>
      <c r="P28" s="26">
        <v>19</v>
      </c>
      <c r="Q28" s="26">
        <v>6</v>
      </c>
      <c r="R28" s="26">
        <v>3</v>
      </c>
      <c r="S28" s="26">
        <v>1</v>
      </c>
      <c r="T28" s="26"/>
      <c r="U28" s="26"/>
      <c r="V28" s="26">
        <f>Q28*5+R28*4+S28*3+T28*2+U28*1</f>
        <v>45</v>
      </c>
      <c r="W28" s="26"/>
      <c r="X28" s="27">
        <f>V28/U4</f>
        <v>4.5</v>
      </c>
      <c r="Y28" s="27"/>
      <c r="Z28" s="27"/>
      <c r="AA28" s="17"/>
      <c r="AB28" s="17"/>
    </row>
    <row r="29" spans="1:28" ht="15.75" x14ac:dyDescent="0.25">
      <c r="A29" s="26">
        <v>20</v>
      </c>
      <c r="B29" s="26">
        <v>1</v>
      </c>
      <c r="C29" s="26">
        <v>2</v>
      </c>
      <c r="D29" s="26">
        <v>2</v>
      </c>
      <c r="E29" s="26"/>
      <c r="F29" s="26"/>
      <c r="G29" s="26">
        <f>B29*5+C29*4+D29*3+E29*2+F29*1</f>
        <v>19</v>
      </c>
      <c r="H29" s="26"/>
      <c r="I29" s="27">
        <f>G29/F4</f>
        <v>3.8</v>
      </c>
      <c r="J29" s="27"/>
      <c r="K29" s="27"/>
      <c r="L29" s="17"/>
      <c r="M29" s="17"/>
      <c r="N29" s="17"/>
      <c r="P29" s="26">
        <v>20</v>
      </c>
      <c r="Q29" s="26">
        <v>7</v>
      </c>
      <c r="R29" s="26">
        <v>2</v>
      </c>
      <c r="S29" s="26">
        <v>1</v>
      </c>
      <c r="T29" s="26"/>
      <c r="U29" s="26"/>
      <c r="V29" s="26">
        <f>Q29*5+R29*4+S29*3+T29*2+U29*1</f>
        <v>46</v>
      </c>
      <c r="W29" s="26"/>
      <c r="X29" s="27">
        <f>V29/U4</f>
        <v>4.5999999999999996</v>
      </c>
      <c r="Y29" s="27"/>
      <c r="Z29" s="27"/>
      <c r="AA29" s="17"/>
      <c r="AB29" s="17"/>
    </row>
    <row r="30" spans="1:28" ht="15.75" x14ac:dyDescent="0.25">
      <c r="A30" s="26">
        <v>21</v>
      </c>
      <c r="B30" s="26">
        <v>4</v>
      </c>
      <c r="C30" s="26">
        <v>1</v>
      </c>
      <c r="D30" s="26"/>
      <c r="E30" s="26"/>
      <c r="F30" s="26"/>
      <c r="G30" s="26">
        <f>B30*5+C30*4+D30*3+E30*2+F30*1</f>
        <v>24</v>
      </c>
      <c r="H30" s="26"/>
      <c r="I30" s="27">
        <f>G30/F4</f>
        <v>4.8</v>
      </c>
      <c r="J30" s="27"/>
      <c r="K30" s="27"/>
      <c r="L30" s="17"/>
      <c r="M30" s="17"/>
      <c r="N30" s="17"/>
      <c r="P30" s="26">
        <v>21</v>
      </c>
      <c r="Q30" s="26">
        <v>6</v>
      </c>
      <c r="R30" s="26">
        <v>3</v>
      </c>
      <c r="S30" s="26">
        <v>1</v>
      </c>
      <c r="T30" s="26"/>
      <c r="U30" s="26"/>
      <c r="V30" s="26">
        <f>Q30*5+R30*4+S30*3+T30*2+U30*1</f>
        <v>45</v>
      </c>
      <c r="W30" s="26"/>
      <c r="X30" s="27">
        <f>V30/U4</f>
        <v>4.5</v>
      </c>
      <c r="Y30" s="27"/>
      <c r="Z30" s="27"/>
      <c r="AA30" s="17"/>
      <c r="AB30" s="17"/>
    </row>
    <row r="31" spans="1:28" ht="15.75" x14ac:dyDescent="0.25">
      <c r="A31" s="26" t="s">
        <v>134</v>
      </c>
      <c r="B31" s="26"/>
      <c r="C31" s="26"/>
      <c r="D31" s="26"/>
      <c r="E31" s="26"/>
      <c r="F31" s="26"/>
      <c r="G31" s="26"/>
      <c r="H31" s="26" t="s">
        <v>73</v>
      </c>
      <c r="I31" s="27">
        <f>SUM(I26:I30)</f>
        <v>20.6</v>
      </c>
      <c r="J31" s="27"/>
      <c r="K31" s="27">
        <f>I31/25*100</f>
        <v>82.4</v>
      </c>
      <c r="L31" s="17"/>
      <c r="M31" s="17"/>
      <c r="N31" s="17"/>
      <c r="P31" s="26" t="s">
        <v>134</v>
      </c>
      <c r="Q31" s="26"/>
      <c r="R31" s="26"/>
      <c r="S31" s="26"/>
      <c r="T31" s="26"/>
      <c r="U31" s="26"/>
      <c r="V31" s="26"/>
      <c r="W31" s="26" t="s">
        <v>73</v>
      </c>
      <c r="X31" s="27">
        <f>SUM(X26:X30)</f>
        <v>21.5</v>
      </c>
      <c r="Y31" s="27"/>
      <c r="Z31" s="27">
        <f>X31/25*100</f>
        <v>86</v>
      </c>
      <c r="AA31" s="17"/>
      <c r="AB31" s="17"/>
    </row>
    <row r="32" spans="1:28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x14ac:dyDescent="0.25">
      <c r="A34" s="124" t="s">
        <v>82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7"/>
      <c r="L34" s="17"/>
      <c r="M34" s="17"/>
      <c r="N34" s="17"/>
      <c r="P34" s="124" t="s">
        <v>82</v>
      </c>
      <c r="Q34" s="124"/>
      <c r="R34" s="124"/>
      <c r="S34" s="124"/>
      <c r="T34" s="124"/>
      <c r="U34" s="124"/>
      <c r="V34" s="124"/>
      <c r="W34" s="124"/>
      <c r="X34" s="124"/>
      <c r="Y34" s="124"/>
      <c r="Z34" s="17"/>
      <c r="AA34" s="17"/>
      <c r="AB34" s="17"/>
    </row>
    <row r="35" spans="1:28" ht="15.75" x14ac:dyDescent="0.25">
      <c r="A35" s="125" t="s">
        <v>83</v>
      </c>
      <c r="B35" s="126"/>
      <c r="C35" s="126"/>
      <c r="D35" s="127"/>
      <c r="E35" s="125" t="s">
        <v>84</v>
      </c>
      <c r="F35" s="126"/>
      <c r="G35" s="126"/>
      <c r="H35" s="126"/>
      <c r="I35" s="17"/>
      <c r="J35" s="17"/>
      <c r="K35" s="17"/>
      <c r="L35" s="17"/>
      <c r="M35" s="17"/>
      <c r="N35" s="17"/>
      <c r="P35" s="125" t="s">
        <v>83</v>
      </c>
      <c r="Q35" s="126"/>
      <c r="R35" s="126"/>
      <c r="S35" s="127"/>
      <c r="T35" s="125" t="s">
        <v>84</v>
      </c>
      <c r="U35" s="126"/>
      <c r="V35" s="126"/>
      <c r="W35" s="126"/>
      <c r="X35" s="17"/>
      <c r="Y35" s="17"/>
      <c r="Z35" s="17"/>
      <c r="AA35" s="17"/>
      <c r="AB35" s="17"/>
    </row>
    <row r="36" spans="1:28" ht="15.75" x14ac:dyDescent="0.25">
      <c r="A36" s="121" t="s">
        <v>85</v>
      </c>
      <c r="B36" s="122"/>
      <c r="C36" s="122"/>
      <c r="D36" s="123"/>
      <c r="E36" s="121" t="s">
        <v>86</v>
      </c>
      <c r="F36" s="122"/>
      <c r="G36" s="122"/>
      <c r="H36" s="122"/>
      <c r="I36" s="17"/>
      <c r="J36" s="17"/>
      <c r="K36" s="17"/>
      <c r="L36" s="17"/>
      <c r="M36" s="17"/>
      <c r="N36" s="17"/>
      <c r="P36" s="121" t="s">
        <v>85</v>
      </c>
      <c r="Q36" s="122"/>
      <c r="R36" s="122"/>
      <c r="S36" s="123"/>
      <c r="T36" s="121" t="s">
        <v>86</v>
      </c>
      <c r="U36" s="122"/>
      <c r="V36" s="122"/>
      <c r="W36" s="122"/>
      <c r="X36" s="17"/>
      <c r="Y36" s="17"/>
      <c r="Z36" s="17"/>
      <c r="AA36" s="17"/>
      <c r="AB36" s="17"/>
    </row>
    <row r="37" spans="1:28" ht="15.75" x14ac:dyDescent="0.25">
      <c r="A37" s="121" t="s">
        <v>87</v>
      </c>
      <c r="B37" s="122"/>
      <c r="C37" s="122"/>
      <c r="D37" s="123"/>
      <c r="E37" s="121" t="s">
        <v>88</v>
      </c>
      <c r="F37" s="122"/>
      <c r="G37" s="122"/>
      <c r="H37" s="122"/>
      <c r="I37" s="17"/>
      <c r="J37" s="17"/>
      <c r="K37" s="17"/>
      <c r="L37" s="17"/>
      <c r="M37" s="17"/>
      <c r="N37" s="17"/>
      <c r="P37" s="121" t="s">
        <v>87</v>
      </c>
      <c r="Q37" s="122"/>
      <c r="R37" s="122"/>
      <c r="S37" s="123"/>
      <c r="T37" s="121" t="s">
        <v>88</v>
      </c>
      <c r="U37" s="122"/>
      <c r="V37" s="122"/>
      <c r="W37" s="122"/>
      <c r="X37" s="17"/>
      <c r="Y37" s="17"/>
      <c r="Z37" s="17"/>
      <c r="AA37" s="17"/>
      <c r="AB37" s="17"/>
    </row>
    <row r="38" spans="1:28" ht="15.75" x14ac:dyDescent="0.25">
      <c r="A38" s="121" t="s">
        <v>89</v>
      </c>
      <c r="B38" s="122"/>
      <c r="C38" s="122"/>
      <c r="D38" s="123"/>
      <c r="E38" s="121" t="s">
        <v>90</v>
      </c>
      <c r="F38" s="122"/>
      <c r="G38" s="122"/>
      <c r="H38" s="122"/>
      <c r="I38" s="17"/>
      <c r="J38" s="17"/>
      <c r="K38" s="17"/>
      <c r="L38" s="17"/>
      <c r="M38" s="17"/>
      <c r="N38" s="17"/>
      <c r="P38" s="121" t="s">
        <v>89</v>
      </c>
      <c r="Q38" s="122"/>
      <c r="R38" s="122"/>
      <c r="S38" s="123"/>
      <c r="T38" s="121" t="s">
        <v>90</v>
      </c>
      <c r="U38" s="122"/>
      <c r="V38" s="122"/>
      <c r="W38" s="122"/>
      <c r="X38" s="17"/>
      <c r="Y38" s="17"/>
      <c r="Z38" s="17"/>
      <c r="AA38" s="17"/>
      <c r="AB38" s="17"/>
    </row>
    <row r="39" spans="1:28" ht="15.75" x14ac:dyDescent="0.25">
      <c r="A39" s="121" t="s">
        <v>91</v>
      </c>
      <c r="B39" s="122"/>
      <c r="C39" s="122"/>
      <c r="D39" s="123"/>
      <c r="E39" s="121" t="s">
        <v>92</v>
      </c>
      <c r="F39" s="122"/>
      <c r="G39" s="122"/>
      <c r="H39" s="122"/>
      <c r="I39" s="17"/>
      <c r="J39" s="17"/>
      <c r="K39" s="17"/>
      <c r="L39" s="17"/>
      <c r="M39" s="17"/>
      <c r="N39" s="17"/>
      <c r="P39" s="121" t="s">
        <v>91</v>
      </c>
      <c r="Q39" s="122"/>
      <c r="R39" s="122"/>
      <c r="S39" s="123"/>
      <c r="T39" s="121" t="s">
        <v>92</v>
      </c>
      <c r="U39" s="122"/>
      <c r="V39" s="122"/>
      <c r="W39" s="122"/>
      <c r="X39" s="17"/>
      <c r="Y39" s="17"/>
      <c r="Z39" s="17"/>
      <c r="AA39" s="17"/>
      <c r="AB39" s="17"/>
    </row>
  </sheetData>
  <mergeCells count="24">
    <mergeCell ref="P37:S37"/>
    <mergeCell ref="T37:W37"/>
    <mergeCell ref="P38:S38"/>
    <mergeCell ref="T38:W38"/>
    <mergeCell ref="P39:S39"/>
    <mergeCell ref="T39:W39"/>
    <mergeCell ref="R1:W1"/>
    <mergeCell ref="P34:Y34"/>
    <mergeCell ref="P35:S35"/>
    <mergeCell ref="T35:W35"/>
    <mergeCell ref="P36:S36"/>
    <mergeCell ref="T36:W36"/>
    <mergeCell ref="A37:D37"/>
    <mergeCell ref="E37:H37"/>
    <mergeCell ref="A38:D38"/>
    <mergeCell ref="E38:H38"/>
    <mergeCell ref="A39:D39"/>
    <mergeCell ref="E39:H39"/>
    <mergeCell ref="C1:H1"/>
    <mergeCell ref="A34:J34"/>
    <mergeCell ref="A35:D35"/>
    <mergeCell ref="E35:H35"/>
    <mergeCell ref="A36:D36"/>
    <mergeCell ref="E36:H36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1</vt:i4>
      </vt:variant>
    </vt:vector>
  </HeadingPairs>
  <TitlesOfParts>
    <vt:vector size="35" baseType="lpstr">
      <vt:lpstr>Лист1</vt:lpstr>
      <vt:lpstr>06.03.01</vt:lpstr>
      <vt:lpstr>19.02.12</vt:lpstr>
      <vt:lpstr>19.04.03</vt:lpstr>
      <vt:lpstr>19.04.02</vt:lpstr>
      <vt:lpstr>21.02.04</vt:lpstr>
      <vt:lpstr>21.02.19</vt:lpstr>
      <vt:lpstr>21.03.02</vt:lpstr>
      <vt:lpstr>21.04.02</vt:lpstr>
      <vt:lpstr>23.02.01</vt:lpstr>
      <vt:lpstr>23.03.01</vt:lpstr>
      <vt:lpstr>23.03.03</vt:lpstr>
      <vt:lpstr>35.02.05</vt:lpstr>
      <vt:lpstr>35.02.16</vt:lpstr>
      <vt:lpstr>35.03.01</vt:lpstr>
      <vt:lpstr>35.03.04</vt:lpstr>
      <vt:lpstr>35.03.05</vt:lpstr>
      <vt:lpstr>35.03.06</vt:lpstr>
      <vt:lpstr>35.03.07</vt:lpstr>
      <vt:lpstr>35.04.04</vt:lpstr>
      <vt:lpstr>36.02.01</vt:lpstr>
      <vt:lpstr>36.03.02</vt:lpstr>
      <vt:lpstr>36.05.01</vt:lpstr>
      <vt:lpstr>38.02.01</vt:lpstr>
      <vt:lpstr>38.03.01</vt:lpstr>
      <vt:lpstr>38.03.02</vt:lpstr>
      <vt:lpstr>38.03.04</vt:lpstr>
      <vt:lpstr>38.03.07</vt:lpstr>
      <vt:lpstr>38.05.01</vt:lpstr>
      <vt:lpstr>43.03.02</vt:lpstr>
      <vt:lpstr>44.03.04</vt:lpstr>
      <vt:lpstr>35.04.06</vt:lpstr>
      <vt:lpstr>36.04.02</vt:lpstr>
      <vt:lpstr>38.04.01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2024-12-27T05:03:47Z</dcterms:modified>
</cp:coreProperties>
</file>